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4-2026\ВНЕСЕНИЕ ИЗМЕНЕНИЙ\2_июнь\Дополнительные материалы\"/>
    </mc:Choice>
  </mc:AlternateContent>
  <bookViews>
    <workbookView xWindow="0" yWindow="0" windowWidth="28800" windowHeight="12225" activeTab="1"/>
  </bookViews>
  <sheets>
    <sheet name="доходы" sheetId="5" r:id="rId1"/>
    <sheet name="расходы" sheetId="7" r:id="rId2"/>
  </sheets>
  <definedNames>
    <definedName name="__bookmark_1" localSheetId="0">#REF!</definedName>
    <definedName name="__bookmark_1" localSheetId="1">расходы!$A$2:$F$36</definedName>
    <definedName name="__bookmark_1">#REF!</definedName>
    <definedName name="_xlnm._FilterDatabase" localSheetId="0" hidden="1">доходы!$A$6:$F$16</definedName>
    <definedName name="_xlnm.Print_Titles" localSheetId="0">доходы!$3:$4</definedName>
    <definedName name="_xlnm.Print_Titles" localSheetId="1">расходы!$4:$5</definedName>
    <definedName name="_xlnm.Print_Area" localSheetId="0">доходы!$A$1:$E$26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5" l="1"/>
  <c r="D23" i="5"/>
  <c r="E23" i="5"/>
  <c r="C16" i="5" l="1"/>
  <c r="D16" i="5"/>
  <c r="E16" i="5"/>
  <c r="C17" i="5"/>
  <c r="C21" i="5" s="1"/>
  <c r="D17" i="5"/>
  <c r="D21" i="5" s="1"/>
  <c r="E17" i="5"/>
  <c r="E21" i="5" s="1"/>
</calcChain>
</file>

<file path=xl/sharedStrings.xml><?xml version="1.0" encoding="utf-8"?>
<sst xmlns="http://schemas.openxmlformats.org/spreadsheetml/2006/main" count="233" uniqueCount="135">
  <si>
    <t>Собственные доходы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</si>
  <si>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</si>
  <si>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000 1 16 11063 01 0000 140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</si>
  <si>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</si>
  <si>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000 1 16 07010 02 0000 140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</si>
  <si>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</si>
  <si>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</si>
  <si>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</si>
  <si>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000 1 16 01121 01 0000 140</t>
  </si>
  <si>
    <t>Прочие доходы от оказания платных услуг (работ)</t>
  </si>
  <si>
    <t>000 1 13 01990 00 0000 130</t>
  </si>
  <si>
    <t>Плата за оказание услуг по присоединению объектов дорожного сервиса к автомобильным дорогам общего пользования</t>
  </si>
  <si>
    <t>000 1 13 01500 00 0000 120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</si>
  <si>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</si>
  <si>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000 1 11 05100 02 0000 120</t>
  </si>
  <si>
    <t>Транспортный налог</t>
  </si>
  <si>
    <t>000 1 06 04000 02 0000 110</t>
  </si>
  <si>
    <t>Налог на имущество организаций</t>
  </si>
  <si>
    <t xml:space="preserve">000 1 06 02000 02 0000 110 </t>
  </si>
  <si>
    <t>Акцизы по подакцизным товарам (продукции), производимым на территории Российской Федерации</t>
  </si>
  <si>
    <t>000 1 03 02000 01 0000 110</t>
  </si>
  <si>
    <t>Прогноз</t>
  </si>
  <si>
    <t>Наименование групп, подгрупп, статей, подстатей, видов, подвидов, относящихся к доходам бюджетов</t>
  </si>
  <si>
    <t>Код бюджетной классификации Российской Федерации</t>
  </si>
  <si>
    <t>тыс.рублей</t>
  </si>
  <si>
    <t>Заместитель Председателя 
Правительства Новосибирской области - 
Министр финансов и налоговой политики Новосибирской области</t>
  </si>
  <si>
    <t>Бурмистров А.В. 296-51-25</t>
  </si>
  <si>
    <t>Исполнение обязательств по соглашениям для строительства, реконструкции, капитального ремонта, ремонта и содержания автомбильных дорог общего пользования</t>
  </si>
  <si>
    <t>01 03 010 002 0002 810</t>
  </si>
  <si>
    <t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</si>
  <si>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 xml:space="preserve">
обслуживание государственного и муниципального долга. Процентные платежи по государственному долгу субъекта Российской Федерации</t>
  </si>
  <si>
    <t>720</t>
  </si>
  <si>
    <t>03.0.01.27880</t>
  </si>
  <si>
    <t>01</t>
  </si>
  <si>
    <t>13</t>
  </si>
  <si>
    <t>181</t>
  </si>
  <si>
    <t>Государственная программа Новосибирской области "Управление финансами в Новосибирской области"</t>
  </si>
  <si>
    <t>03.0.00.00000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</si>
  <si>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</si>
  <si>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61.2.01.02780</t>
  </si>
  <si>
    <t>09</t>
  </si>
  <si>
    <t>04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</si>
  <si>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</si>
  <si>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41.3.01.02730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</si>
  <si>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</si>
  <si>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</si>
  <si>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>субсидии местным бюджетам на управление дорожным хозяйством</t>
  </si>
  <si>
    <t>520</t>
  </si>
  <si>
    <t>99.0.00.70320</t>
  </si>
  <si>
    <t>176</t>
  </si>
  <si>
    <t>Непрограммные направления областного бюджета</t>
  </si>
  <si>
    <t>99.0.00.00000</t>
  </si>
  <si>
    <t>Приведение в нормативное состояние автомобильных дорог и искусственных дорожных сооружений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</si>
  <si>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 xml:space="preserve">61.1.R1.53946 </t>
  </si>
  <si>
    <t>Приведение в нормативное состояние автомобильных дорог и искусственных дорожных сооружений (сохранность и восстановление мостов и искусственных сооружений на автомобильных дорогах регионального и межмуниципального значения)</t>
  </si>
  <si>
    <t xml:space="preserve">61.1.R1.53945 </t>
  </si>
  <si>
    <t>Приведение в нормативное состояние автомобильных дорог и искусственных дорожных сооружений (сохранность и восстановление автомобильных дорог регионального и межмуниципального значения)</t>
  </si>
  <si>
    <t xml:space="preserve">61.1.R1.53942 </t>
  </si>
  <si>
    <t>Cтроительство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</si>
  <si>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410</t>
  </si>
  <si>
    <t xml:space="preserve">61.1.R1.53947 </t>
  </si>
  <si>
    <t>Строительство и реконструкция автомобильных дорог общего пользования с твердым покрытием в целях развития транспортной инфраструктуры на сельских территориях</t>
  </si>
  <si>
    <t>61.2.01.R3720</t>
  </si>
  <si>
    <t>Региональный проект Новосибирской области "Общесистемные меры развития дорожного хозяйства (Новосибирская область)"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</si>
  <si>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
520</t>
  </si>
  <si>
    <t>61.1.R2.54180</t>
  </si>
  <si>
    <t>Средства федерального бюджета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</t>
  </si>
  <si>
    <t>Мероприятия по обеспечению деятельности ГКУ НСО "МОСТ"</t>
  </si>
  <si>
    <t>110
240
410
830
850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</si>
  <si>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</si>
  <si>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61.2.01.09870
61.2.01.70760
61.1.R1.53933 61.1.R2.54180 61.2.01.98600 61.2.01.70420  61.2.01.R3720</t>
  </si>
  <si>
    <t>выполнение работ по инвентаризации и паспортизации автомобильных дорог регионального и межмуниципального значения и искусственных сооружений на них</t>
  </si>
  <si>
    <t>240</t>
  </si>
  <si>
    <t>61.0.03.02810</t>
  </si>
  <si>
    <t xml:space="preserve"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экспертиз);
</t>
  </si>
  <si>
    <t xml:space="preserve">выполнение и внедрение научно-исследовательских и опытно-конструкторских работ в дорожной отрасли Новосибирской области;
</t>
  </si>
  <si>
    <t>61.3.01.02810</t>
  </si>
  <si>
    <t xml:space="preserve">содержание автомобильных дорог и дорожных сооружений общего пользования регионального или межмуниципального значения
</t>
  </si>
  <si>
    <t>240
850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</si>
  <si>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</si>
  <si>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61.3.01.02830</t>
  </si>
  <si>
    <t xml:space="preserve">ремонт автомобильных дорог и дорожных сооружений общего пользования регионального или межмуниципального значения
</t>
  </si>
  <si>
    <t xml:space="preserve">61.3.01.02810
61.1.R1.53932 61.1.R1.53942 61.1.R1.53945 </t>
  </si>
  <si>
    <t xml:space="preserve">капитальный ремонт автомобильных дорог и дорожных сооружений общего пользования регионального или межмуниципального значения
</t>
  </si>
  <si>
    <t>61.3.01.02810
61.1.R1.53932 61.1.R1.53942 61.1.R1.53945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</si>
  <si>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</si>
  <si>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61.1.R1.53947 61.2.01.53901</t>
  </si>
  <si>
    <t>cтроительство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</si>
  <si>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</si>
  <si>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</si>
  <si>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124
176</t>
  </si>
  <si>
    <t>мероприятия, направленные на обеспечение безопасности дорожного движения</t>
  </si>
  <si>
    <t>31.1.R3.02610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</si>
  <si>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</si>
  <si>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31.1.R3.02620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</si>
  <si>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ТУАД</t>
  </si>
  <si>
    <t>240
410</t>
  </si>
  <si>
    <t xml:space="preserve">31.1.R2.06360
31.3.01.02630
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</si>
  <si>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</si>
  <si>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</si>
  <si>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Расходы на управление дорожным хозяйством в части финансового обеспечения деятельности  ЦОДД</t>
  </si>
  <si>
    <t>110
240
320
830
850</t>
  </si>
  <si>
    <t>22.3.01.00590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</si>
  <si>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</si>
  <si>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22.1.R2.03240
22.3.01.03250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</si>
  <si>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</si>
  <si>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22.0.00.00000</t>
  </si>
  <si>
    <t>ВСЕГО:</t>
  </si>
  <si>
    <t>за счет средств федерального бюджета</t>
  </si>
  <si>
    <t>Дорожный фонд Новосибирской области, в том числе</t>
  </si>
  <si>
    <t>КВР</t>
  </si>
  <si>
    <t>КЦСР</t>
  </si>
  <si>
    <t>ПР</t>
  </si>
  <si>
    <t>РЗ</t>
  </si>
  <si>
    <t>ГРБС</t>
  </si>
  <si>
    <t>Направления расходования бюджетных ассигнований дорожного фонда</t>
  </si>
  <si>
    <t>Классификация расходов бюджета</t>
  </si>
  <si>
    <t>РАСПРЕДЕЛЕНИЕ БЮДЖЕТНЫХ АССИГНОВАНИЙ ПО НАПРАВЛЕНИЯМ РАСХОДОВАНИЯ ДОРОЖНОГО ФОНДА НА 2024 ГОД И ПЛАНОВЫЙ ПЕРИОД 2025 И 2026 ГОДОВ В СТРУКТУРЕ КОДОВ БЮДЖЕТНОЙ КЛАССИФИКАЦИИ</t>
  </si>
  <si>
    <t>Таблица 2</t>
  </si>
  <si>
    <t>Доходы от иных поступлений</t>
  </si>
  <si>
    <t>Безвозмездные поступления</t>
  </si>
  <si>
    <t xml:space="preserve">61.2.01.02770
61.1.R1.53931 </t>
  </si>
  <si>
    <t>61.3.01.01060</t>
  </si>
  <si>
    <t>Осипов И.В. 296 50 52</t>
  </si>
  <si>
    <t>Коновалова Е.С. 296 52 59</t>
  </si>
  <si>
    <t>ВСЕГО ДОХОДОВ</t>
  </si>
  <si>
    <t>Субсидии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</si>
  <si>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176 2 02 25418 02 0000 150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</si>
  <si>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</t>
  </si>
  <si>
    <t>176 2 02 25394 02 0000 150</t>
  </si>
  <si>
    <t>Субсидии бюджетам субъектов Российской Федерации на развитие транспортной инфраструктуры на сельских территориях</t>
  </si>
  <si>
    <t>176 2 02 25372 02 0000 150</t>
  </si>
  <si>
    <t>Субсидии бюджетам бюджетной системы Российской Федерации (межбюджетные субсидии)</t>
  </si>
  <si>
    <t>000 2 02 20000 00 0000 150</t>
  </si>
  <si>
    <t>Прогноз доходов дорожного фонда Новосибирской области по источникам его формирования  на 2024 год и плановый период 2025 и 2026 годов в структуре кодов бюджетной классификации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</si>
</sst>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;[Red]\-#,##0.0"/>
    <numFmt numFmtId="166" formatCode="#,##0.0_ ;[Red]\-#,##0.0\ "/>
    <numFmt numFmtId="167" formatCode="&quot;&quot;###,##0.0"/>
    <numFmt numFmtId="168" formatCode="#,##0.0_ ;\-#,##0.0\ "/>
    <numFmt numFmtId="169" formatCode="0\ 00\ 00000\ 00\ 0000\ 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sz val="13"/>
      <color indexed="8"/>
      <name val="Times New Roman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</font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8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6" fontId="1" fillId="0" borderId="0" xfId="0" applyNumberFormat="1" applyFont="1"/>
    <xf numFmtId="0" fontId="5" fillId="2" borderId="3" xfId="2" applyNumberFormat="1" applyFont="1" applyFill="1" applyBorder="1" applyAlignment="1" applyProtection="1">
      <alignment vertical="center" wrapText="1"/>
      <protection hidden="1"/>
    </xf>
    <xf numFmtId="0" fontId="5" fillId="2" borderId="3" xfId="2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 applyProtection="1">
      <alignment vertical="center" wrapText="1"/>
      <protection hidden="1"/>
    </xf>
    <xf numFmtId="0" fontId="5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2" applyNumberFormat="1" applyFont="1" applyFill="1" applyBorder="1" applyAlignment="1" applyProtection="1">
      <alignment vertical="center" wrapText="1"/>
      <protection hidden="1"/>
    </xf>
    <xf numFmtId="0" fontId="5" fillId="2" borderId="4" xfId="2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/>
    <xf numFmtId="1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64" fontId="9" fillId="0" borderId="0" xfId="3" applyNumberFormat="1" applyFont="1" applyFill="1" applyAlignment="1">
      <alignment horizontal="right" wrapText="1"/>
    </xf>
    <xf numFmtId="164" fontId="9" fillId="0" borderId="0" xfId="3" applyNumberFormat="1" applyFont="1" applyFill="1" applyAlignment="1">
      <alignment wrapText="1"/>
    </xf>
    <xf numFmtId="0" fontId="9" fillId="0" borderId="0" xfId="3" applyFont="1" applyFill="1" applyAlignment="1">
      <alignment horizontal="center" wrapText="1"/>
    </xf>
    <xf numFmtId="0" fontId="8" fillId="0" borderId="0" xfId="3" applyAlignment="1">
      <alignment horizontal="center"/>
    </xf>
    <xf numFmtId="167" fontId="12" fillId="2" borderId="1" xfId="3" applyNumberFormat="1" applyFont="1" applyFill="1" applyBorder="1" applyAlignment="1">
      <alignment horizontal="right" vertical="center" wrapText="1"/>
    </xf>
    <xf numFmtId="0" fontId="13" fillId="2" borderId="1" xfId="3" applyFont="1" applyFill="1" applyBorder="1" applyAlignment="1">
      <alignment horizontal="left" vertical="center" wrapText="1"/>
    </xf>
    <xf numFmtId="0" fontId="15" fillId="2" borderId="1" xfId="3" applyFont="1" applyFill="1" applyBorder="1" applyAlignment="1">
      <alignment horizontal="center" vertical="center" wrapText="1"/>
    </xf>
    <xf numFmtId="167" fontId="16" fillId="2" borderId="1" xfId="3" applyNumberFormat="1" applyFont="1" applyFill="1" applyBorder="1" applyAlignment="1">
      <alignment horizontal="right" vertical="center" wrapText="1"/>
    </xf>
    <xf numFmtId="0" fontId="17" fillId="2" borderId="1" xfId="3" applyFont="1" applyFill="1" applyBorder="1" applyAlignment="1">
      <alignment horizontal="left" vertical="top" wrapText="1"/>
    </xf>
    <xf numFmtId="0" fontId="13" fillId="2" borderId="9" xfId="3" applyFont="1" applyFill="1" applyBorder="1" applyAlignment="1">
      <alignment horizontal="left" vertical="center" wrapText="1"/>
    </xf>
    <xf numFmtId="0" fontId="15" fillId="2" borderId="9" xfId="3" applyFont="1" applyFill="1" applyBorder="1" applyAlignment="1">
      <alignment horizontal="center" vertical="center" wrapText="1"/>
    </xf>
    <xf numFmtId="0" fontId="14" fillId="2" borderId="9" xfId="3" applyFont="1" applyFill="1" applyBorder="1" applyAlignment="1">
      <alignment horizontal="center" vertical="center" wrapText="1"/>
    </xf>
    <xf numFmtId="0" fontId="18" fillId="2" borderId="10" xfId="3" applyFont="1" applyFill="1" applyBorder="1" applyAlignment="1">
      <alignment horizontal="left" vertical="center" wrapText="1"/>
    </xf>
    <xf numFmtId="0" fontId="18" fillId="2" borderId="10" xfId="3" applyFont="1" applyFill="1" applyBorder="1" applyAlignment="1">
      <alignment horizontal="center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4" fillId="2" borderId="10" xfId="3" applyFont="1" applyFill="1" applyBorder="1" applyAlignment="1">
      <alignment horizontal="center" vertical="center" wrapText="1"/>
    </xf>
    <xf numFmtId="0" fontId="11" fillId="2" borderId="11" xfId="3" applyFont="1" applyFill="1" applyBorder="1" applyAlignment="1">
      <alignment horizontal="left" vertical="center" wrapText="1"/>
    </xf>
    <xf numFmtId="0" fontId="19" fillId="2" borderId="11" xfId="3" applyFont="1" applyFill="1" applyBorder="1" applyAlignment="1">
      <alignment horizontal="left" vertical="center" wrapText="1"/>
    </xf>
    <xf numFmtId="0" fontId="20" fillId="2" borderId="10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left" vertical="center" wrapText="1"/>
    </xf>
    <xf numFmtId="0" fontId="18" fillId="2" borderId="8" xfId="3" applyFont="1" applyFill="1" applyBorder="1" applyAlignment="1">
      <alignment horizontal="left" vertical="center" wrapText="1"/>
    </xf>
    <xf numFmtId="0" fontId="18" fillId="2" borderId="8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21" fillId="2" borderId="10" xfId="3" applyFont="1" applyFill="1" applyBorder="1" applyAlignment="1">
      <alignment horizontal="left" vertical="center" wrapText="1"/>
    </xf>
    <xf numFmtId="0" fontId="15" fillId="2" borderId="0" xfId="3" applyFont="1" applyFill="1" applyBorder="1" applyAlignment="1">
      <alignment horizontal="center" vertical="center" wrapText="1"/>
    </xf>
    <xf numFmtId="0" fontId="13" fillId="2" borderId="10" xfId="3" applyFont="1" applyFill="1" applyBorder="1" applyAlignment="1">
      <alignment horizontal="left" vertic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3" applyFont="1" applyAlignment="1">
      <alignment horizontal="right" vertical="center"/>
    </xf>
    <xf numFmtId="0" fontId="10" fillId="0" borderId="0" xfId="3" applyFont="1" applyAlignment="1">
      <alignment horizontal="left"/>
    </xf>
    <xf numFmtId="0" fontId="8" fillId="0" borderId="0" xfId="3"/>
    <xf numFmtId="167" fontId="16" fillId="2" borderId="6" xfId="3" applyNumberFormat="1" applyFont="1" applyFill="1" applyBorder="1" applyAlignment="1">
      <alignment horizontal="right" vertical="center" wrapText="1"/>
    </xf>
    <xf numFmtId="167" fontId="12" fillId="2" borderId="6" xfId="3" applyNumberFormat="1" applyFont="1" applyFill="1" applyBorder="1" applyAlignment="1">
      <alignment horizontal="right" vertical="center" wrapText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vertical="center" wrapText="1"/>
      <protection hidden="1"/>
    </xf>
    <xf numFmtId="164" fontId="25" fillId="2" borderId="1" xfId="3" applyNumberFormat="1" applyFont="1" applyFill="1" applyBorder="1" applyAlignment="1">
      <alignment horizontal="right" vertical="center"/>
    </xf>
    <xf numFmtId="0" fontId="8" fillId="2" borderId="0" xfId="3" applyFill="1"/>
    <xf numFmtId="0" fontId="11" fillId="2" borderId="1" xfId="3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center" vertical="center" wrapText="1"/>
    </xf>
    <xf numFmtId="0" fontId="22" fillId="2" borderId="12" xfId="1" applyNumberFormat="1" applyFont="1" applyFill="1" applyBorder="1" applyAlignment="1" applyProtection="1">
      <alignment horizontal="left" vertical="center" wrapText="1"/>
      <protection hidden="1"/>
    </xf>
    <xf numFmtId="167" fontId="9" fillId="2" borderId="1" xfId="3" applyNumberFormat="1" applyFont="1" applyFill="1" applyBorder="1" applyAlignment="1">
      <alignment horizontal="right" vertical="center" wrapText="1"/>
    </xf>
    <xf numFmtId="164" fontId="26" fillId="2" borderId="1" xfId="3" applyNumberFormat="1" applyFont="1" applyFill="1" applyBorder="1" applyAlignment="1">
      <alignment horizontal="right" vertical="center"/>
    </xf>
    <xf numFmtId="164" fontId="8" fillId="2" borderId="0" xfId="3" applyNumberFormat="1" applyFill="1"/>
    <xf numFmtId="14" fontId="27" fillId="0" borderId="0" xfId="0" applyNumberFormat="1" applyFont="1" applyAlignment="1">
      <alignment horizontal="left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2" applyNumberFormat="1" applyFont="1" applyFill="1" applyBorder="1" applyAlignment="1" applyProtection="1">
      <alignment vertical="center" wrapText="1"/>
      <protection hidden="1"/>
    </xf>
    <xf numFmtId="16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0" applyNumberFormat="1" applyFont="1" applyFill="1" applyBorder="1" applyAlignment="1">
      <alignment horizontal="right"/>
    </xf>
    <xf numFmtId="0" fontId="15" fillId="2" borderId="10" xfId="3" applyFont="1" applyFill="1" applyBorder="1" applyAlignment="1">
      <alignment horizontal="center" vertical="center" wrapText="1"/>
    </xf>
    <xf numFmtId="0" fontId="8" fillId="0" borderId="0" xfId="3" applyAlignment="1">
      <alignment vertical="center"/>
    </xf>
    <xf numFmtId="0" fontId="15" fillId="0" borderId="0" xfId="3" applyFont="1" applyAlignment="1">
      <alignment horizontal="center" wrapText="1"/>
    </xf>
    <xf numFmtId="0" fontId="15" fillId="0" borderId="0" xfId="3" applyFont="1" applyAlignment="1">
      <alignment horizontal="right" wrapText="1"/>
    </xf>
    <xf numFmtId="0" fontId="15" fillId="0" borderId="10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left" vertical="center" wrapText="1"/>
    </xf>
    <xf numFmtId="167" fontId="16" fillId="0" borderId="6" xfId="3" applyNumberFormat="1" applyFont="1" applyBorder="1" applyAlignment="1">
      <alignment vertical="center" wrapText="1"/>
    </xf>
    <xf numFmtId="164" fontId="26" fillId="0" borderId="1" xfId="3" applyNumberFormat="1" applyFont="1" applyBorder="1" applyAlignment="1">
      <alignment horizontal="right" vertical="center"/>
    </xf>
    <xf numFmtId="167" fontId="16" fillId="0" borderId="6" xfId="3" applyNumberFormat="1" applyFont="1" applyFill="1" applyBorder="1" applyAlignment="1">
      <alignment horizontal="right" vertical="center" wrapText="1"/>
    </xf>
    <xf numFmtId="0" fontId="23" fillId="0" borderId="10" xfId="3" applyFont="1" applyBorder="1" applyAlignment="1">
      <alignment horizontal="center" vertical="center" wrapText="1"/>
    </xf>
    <xf numFmtId="0" fontId="23" fillId="0" borderId="10" xfId="3" applyFont="1" applyBorder="1" applyAlignment="1">
      <alignment horizontal="left" vertical="center" wrapText="1"/>
    </xf>
    <xf numFmtId="167" fontId="16" fillId="0" borderId="6" xfId="3" applyNumberFormat="1" applyFont="1" applyBorder="1" applyAlignment="1">
      <alignment horizontal="right" vertical="center" wrapText="1"/>
    </xf>
    <xf numFmtId="167" fontId="12" fillId="0" borderId="6" xfId="3" applyNumberFormat="1" applyFont="1" applyBorder="1" applyAlignment="1">
      <alignment horizontal="right" vertical="center" wrapText="1"/>
    </xf>
    <xf numFmtId="164" fontId="25" fillId="0" borderId="1" xfId="3" applyNumberFormat="1" applyFont="1" applyBorder="1" applyAlignment="1">
      <alignment horizontal="right" vertical="center"/>
    </xf>
    <xf numFmtId="164" fontId="8" fillId="0" borderId="0" xfId="3" applyNumberFormat="1"/>
    <xf numFmtId="164" fontId="25" fillId="0" borderId="1" xfId="3" applyNumberFormat="1" applyFont="1" applyFill="1" applyBorder="1" applyAlignment="1">
      <alignment horizontal="right" vertical="center"/>
    </xf>
    <xf numFmtId="0" fontId="8" fillId="0" borderId="0" xfId="3" applyFill="1"/>
    <xf numFmtId="164" fontId="26" fillId="0" borderId="1" xfId="3" applyNumberFormat="1" applyFont="1" applyFill="1" applyBorder="1" applyAlignment="1">
      <alignment horizontal="right" vertical="center"/>
    </xf>
    <xf numFmtId="0" fontId="4" fillId="2" borderId="3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Border="1" applyAlignment="1">
      <alignment horizontal="left" vertical="top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3" applyFont="1" applyFill="1" applyAlignment="1">
      <alignment horizontal="left" wrapText="1"/>
    </xf>
    <xf numFmtId="0" fontId="16" fillId="0" borderId="5" xfId="3" applyFont="1" applyBorder="1" applyAlignment="1">
      <alignment horizontal="center" vertical="center" wrapText="1"/>
    </xf>
    <xf numFmtId="0" fontId="0" fillId="0" borderId="12" xfId="0" applyBorder="1" applyAlignment="1"/>
    <xf numFmtId="0" fontId="16" fillId="0" borderId="1" xfId="3" applyFont="1" applyBorder="1" applyAlignment="1">
      <alignment horizontal="center" vertical="center" wrapText="1"/>
    </xf>
    <xf numFmtId="0" fontId="0" fillId="0" borderId="1" xfId="0" applyBorder="1" applyAlignment="1"/>
    <xf numFmtId="49" fontId="14" fillId="2" borderId="3" xfId="3" applyNumberFormat="1" applyFont="1" applyFill="1" applyBorder="1" applyAlignment="1">
      <alignment horizontal="center" vertical="center" wrapText="1"/>
    </xf>
    <xf numFmtId="49" fontId="8" fillId="2" borderId="7" xfId="3" applyNumberFormat="1" applyFill="1" applyBorder="1" applyAlignment="1">
      <alignment horizontal="center" vertical="center" wrapText="1"/>
    </xf>
    <xf numFmtId="49" fontId="8" fillId="2" borderId="6" xfId="3" applyNumberFormat="1" applyFill="1" applyBorder="1" applyAlignment="1">
      <alignment horizontal="center" vertical="center" wrapText="1"/>
    </xf>
    <xf numFmtId="0" fontId="27" fillId="0" borderId="0" xfId="3" applyFont="1" applyAlignment="1">
      <alignment horizontal="left"/>
    </xf>
    <xf numFmtId="0" fontId="18" fillId="0" borderId="0" xfId="3" applyFont="1" applyAlignment="1">
      <alignment horizontal="center" vertical="center" wrapText="1"/>
    </xf>
    <xf numFmtId="0" fontId="8" fillId="0" borderId="0" xfId="3" applyAlignment="1">
      <alignment vertical="center"/>
    </xf>
    <xf numFmtId="0" fontId="15" fillId="0" borderId="10" xfId="3" applyFont="1" applyBorder="1" applyAlignment="1">
      <alignment horizontal="center" vertical="center" wrapText="1"/>
    </xf>
    <xf numFmtId="0" fontId="24" fillId="0" borderId="14" xfId="3" applyFont="1" applyBorder="1" applyAlignment="1"/>
    <xf numFmtId="0" fontId="24" fillId="0" borderId="13" xfId="3" applyFont="1" applyBorder="1" applyAlignment="1"/>
    <xf numFmtId="0" fontId="11" fillId="0" borderId="10" xfId="3" applyFont="1" applyBorder="1" applyAlignment="1">
      <alignment horizontal="center" vertical="center" wrapText="1"/>
    </xf>
    <xf numFmtId="0" fontId="24" fillId="0" borderId="10" xfId="3" applyFont="1" applyBorder="1" applyAlignment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="80" zoomScaleNormal="80" zoomScaleSheetLayoutView="80" workbookViewId="0">
      <selection activeCell="C23" sqref="C23"/>
    </sheetView>
  </sheetViews>
  <sheetFormatPr defaultRowHeight="15" x14ac:dyDescent="0.25"/>
  <cols>
    <col min="1" max="1" width="32.7109375" style="1" customWidth="1"/>
    <col min="2" max="2" width="70.5703125" style="2" customWidth="1"/>
    <col min="3" max="3" width="18.42578125" style="14" customWidth="1"/>
    <col min="4" max="4" width="27.42578125" style="14" customWidth="1"/>
    <col min="5" max="5" width="14" style="14" customWidth="1"/>
    <col min="6" max="6" width="16.85546875" style="1" customWidth="1"/>
    <col min="7" max="9" width="11.85546875" style="1" bestFit="1" customWidth="1"/>
    <col min="10" max="240" width="9.140625" style="1"/>
    <col min="241" max="241" width="27.28515625" style="1" customWidth="1"/>
    <col min="242" max="242" width="65.5703125" style="1" bestFit="1" customWidth="1"/>
    <col min="243" max="243" width="14.5703125" style="1" customWidth="1"/>
    <col min="244" max="244" width="0" style="1" hidden="1" customWidth="1"/>
    <col min="245" max="245" width="13.42578125" style="1" customWidth="1"/>
    <col min="246" max="246" width="0" style="1" hidden="1" customWidth="1"/>
    <col min="247" max="248" width="13.140625" style="1" bestFit="1" customWidth="1"/>
    <col min="249" max="249" width="12.7109375" style="1" bestFit="1" customWidth="1"/>
    <col min="250" max="250" width="13.5703125" style="1" bestFit="1" customWidth="1"/>
    <col min="251" max="254" width="13.5703125" style="1" customWidth="1"/>
    <col min="255" max="255" width="12.7109375" style="1" customWidth="1"/>
    <col min="256" max="496" width="9.140625" style="1"/>
    <col min="497" max="497" width="27.28515625" style="1" customWidth="1"/>
    <col min="498" max="498" width="65.5703125" style="1" bestFit="1" customWidth="1"/>
    <col min="499" max="499" width="14.5703125" style="1" customWidth="1"/>
    <col min="500" max="500" width="0" style="1" hidden="1" customWidth="1"/>
    <col min="501" max="501" width="13.42578125" style="1" customWidth="1"/>
    <col min="502" max="502" width="0" style="1" hidden="1" customWidth="1"/>
    <col min="503" max="504" width="13.140625" style="1" bestFit="1" customWidth="1"/>
    <col min="505" max="505" width="12.7109375" style="1" bestFit="1" customWidth="1"/>
    <col min="506" max="506" width="13.5703125" style="1" bestFit="1" customWidth="1"/>
    <col min="507" max="510" width="13.5703125" style="1" customWidth="1"/>
    <col min="511" max="511" width="12.7109375" style="1" customWidth="1"/>
    <col min="512" max="752" width="9.140625" style="1"/>
    <col min="753" max="753" width="27.28515625" style="1" customWidth="1"/>
    <col min="754" max="754" width="65.5703125" style="1" bestFit="1" customWidth="1"/>
    <col min="755" max="755" width="14.5703125" style="1" customWidth="1"/>
    <col min="756" max="756" width="0" style="1" hidden="1" customWidth="1"/>
    <col min="757" max="757" width="13.42578125" style="1" customWidth="1"/>
    <col min="758" max="758" width="0" style="1" hidden="1" customWidth="1"/>
    <col min="759" max="760" width="13.140625" style="1" bestFit="1" customWidth="1"/>
    <col min="761" max="761" width="12.7109375" style="1" bestFit="1" customWidth="1"/>
    <col min="762" max="762" width="13.5703125" style="1" bestFit="1" customWidth="1"/>
    <col min="763" max="766" width="13.5703125" style="1" customWidth="1"/>
    <col min="767" max="767" width="12.7109375" style="1" customWidth="1"/>
    <col min="768" max="1008" width="9.140625" style="1"/>
    <col min="1009" max="1009" width="27.28515625" style="1" customWidth="1"/>
    <col min="1010" max="1010" width="65.5703125" style="1" bestFit="1" customWidth="1"/>
    <col min="1011" max="1011" width="14.5703125" style="1" customWidth="1"/>
    <col min="1012" max="1012" width="0" style="1" hidden="1" customWidth="1"/>
    <col min="1013" max="1013" width="13.42578125" style="1" customWidth="1"/>
    <col min="1014" max="1014" width="0" style="1" hidden="1" customWidth="1"/>
    <col min="1015" max="1016" width="13.140625" style="1" bestFit="1" customWidth="1"/>
    <col min="1017" max="1017" width="12.7109375" style="1" bestFit="1" customWidth="1"/>
    <col min="1018" max="1018" width="13.5703125" style="1" bestFit="1" customWidth="1"/>
    <col min="1019" max="1022" width="13.5703125" style="1" customWidth="1"/>
    <col min="1023" max="1023" width="12.7109375" style="1" customWidth="1"/>
    <col min="1024" max="1264" width="9.140625" style="1"/>
    <col min="1265" max="1265" width="27.28515625" style="1" customWidth="1"/>
    <col min="1266" max="1266" width="65.5703125" style="1" bestFit="1" customWidth="1"/>
    <col min="1267" max="1267" width="14.5703125" style="1" customWidth="1"/>
    <col min="1268" max="1268" width="0" style="1" hidden="1" customWidth="1"/>
    <col min="1269" max="1269" width="13.42578125" style="1" customWidth="1"/>
    <col min="1270" max="1270" width="0" style="1" hidden="1" customWidth="1"/>
    <col min="1271" max="1272" width="13.140625" style="1" bestFit="1" customWidth="1"/>
    <col min="1273" max="1273" width="12.7109375" style="1" bestFit="1" customWidth="1"/>
    <col min="1274" max="1274" width="13.5703125" style="1" bestFit="1" customWidth="1"/>
    <col min="1275" max="1278" width="13.5703125" style="1" customWidth="1"/>
    <col min="1279" max="1279" width="12.7109375" style="1" customWidth="1"/>
    <col min="1280" max="1520" width="9.140625" style="1"/>
    <col min="1521" max="1521" width="27.28515625" style="1" customWidth="1"/>
    <col min="1522" max="1522" width="65.5703125" style="1" bestFit="1" customWidth="1"/>
    <col min="1523" max="1523" width="14.5703125" style="1" customWidth="1"/>
    <col min="1524" max="1524" width="0" style="1" hidden="1" customWidth="1"/>
    <col min="1525" max="1525" width="13.42578125" style="1" customWidth="1"/>
    <col min="1526" max="1526" width="0" style="1" hidden="1" customWidth="1"/>
    <col min="1527" max="1528" width="13.140625" style="1" bestFit="1" customWidth="1"/>
    <col min="1529" max="1529" width="12.7109375" style="1" bestFit="1" customWidth="1"/>
    <col min="1530" max="1530" width="13.5703125" style="1" bestFit="1" customWidth="1"/>
    <col min="1531" max="1534" width="13.5703125" style="1" customWidth="1"/>
    <col min="1535" max="1535" width="12.7109375" style="1" customWidth="1"/>
    <col min="1536" max="1776" width="9.140625" style="1"/>
    <col min="1777" max="1777" width="27.28515625" style="1" customWidth="1"/>
    <col min="1778" max="1778" width="65.5703125" style="1" bestFit="1" customWidth="1"/>
    <col min="1779" max="1779" width="14.5703125" style="1" customWidth="1"/>
    <col min="1780" max="1780" width="0" style="1" hidden="1" customWidth="1"/>
    <col min="1781" max="1781" width="13.42578125" style="1" customWidth="1"/>
    <col min="1782" max="1782" width="0" style="1" hidden="1" customWidth="1"/>
    <col min="1783" max="1784" width="13.140625" style="1" bestFit="1" customWidth="1"/>
    <col min="1785" max="1785" width="12.7109375" style="1" bestFit="1" customWidth="1"/>
    <col min="1786" max="1786" width="13.5703125" style="1" bestFit="1" customWidth="1"/>
    <col min="1787" max="1790" width="13.5703125" style="1" customWidth="1"/>
    <col min="1791" max="1791" width="12.7109375" style="1" customWidth="1"/>
    <col min="1792" max="2032" width="9.140625" style="1"/>
    <col min="2033" max="2033" width="27.28515625" style="1" customWidth="1"/>
    <col min="2034" max="2034" width="65.5703125" style="1" bestFit="1" customWidth="1"/>
    <col min="2035" max="2035" width="14.5703125" style="1" customWidth="1"/>
    <col min="2036" max="2036" width="0" style="1" hidden="1" customWidth="1"/>
    <col min="2037" max="2037" width="13.42578125" style="1" customWidth="1"/>
    <col min="2038" max="2038" width="0" style="1" hidden="1" customWidth="1"/>
    <col min="2039" max="2040" width="13.140625" style="1" bestFit="1" customWidth="1"/>
    <col min="2041" max="2041" width="12.7109375" style="1" bestFit="1" customWidth="1"/>
    <col min="2042" max="2042" width="13.5703125" style="1" bestFit="1" customWidth="1"/>
    <col min="2043" max="2046" width="13.5703125" style="1" customWidth="1"/>
    <col min="2047" max="2047" width="12.7109375" style="1" customWidth="1"/>
    <col min="2048" max="2288" width="9.140625" style="1"/>
    <col min="2289" max="2289" width="27.28515625" style="1" customWidth="1"/>
    <col min="2290" max="2290" width="65.5703125" style="1" bestFit="1" customWidth="1"/>
    <col min="2291" max="2291" width="14.5703125" style="1" customWidth="1"/>
    <col min="2292" max="2292" width="0" style="1" hidden="1" customWidth="1"/>
    <col min="2293" max="2293" width="13.42578125" style="1" customWidth="1"/>
    <col min="2294" max="2294" width="0" style="1" hidden="1" customWidth="1"/>
    <col min="2295" max="2296" width="13.140625" style="1" bestFit="1" customWidth="1"/>
    <col min="2297" max="2297" width="12.7109375" style="1" bestFit="1" customWidth="1"/>
    <col min="2298" max="2298" width="13.5703125" style="1" bestFit="1" customWidth="1"/>
    <col min="2299" max="2302" width="13.5703125" style="1" customWidth="1"/>
    <col min="2303" max="2303" width="12.7109375" style="1" customWidth="1"/>
    <col min="2304" max="2544" width="9.140625" style="1"/>
    <col min="2545" max="2545" width="27.28515625" style="1" customWidth="1"/>
    <col min="2546" max="2546" width="65.5703125" style="1" bestFit="1" customWidth="1"/>
    <col min="2547" max="2547" width="14.5703125" style="1" customWidth="1"/>
    <col min="2548" max="2548" width="0" style="1" hidden="1" customWidth="1"/>
    <col min="2549" max="2549" width="13.42578125" style="1" customWidth="1"/>
    <col min="2550" max="2550" width="0" style="1" hidden="1" customWidth="1"/>
    <col min="2551" max="2552" width="13.140625" style="1" bestFit="1" customWidth="1"/>
    <col min="2553" max="2553" width="12.7109375" style="1" bestFit="1" customWidth="1"/>
    <col min="2554" max="2554" width="13.5703125" style="1" bestFit="1" customWidth="1"/>
    <col min="2555" max="2558" width="13.5703125" style="1" customWidth="1"/>
    <col min="2559" max="2559" width="12.7109375" style="1" customWidth="1"/>
    <col min="2560" max="2800" width="9.140625" style="1"/>
    <col min="2801" max="2801" width="27.28515625" style="1" customWidth="1"/>
    <col min="2802" max="2802" width="65.5703125" style="1" bestFit="1" customWidth="1"/>
    <col min="2803" max="2803" width="14.5703125" style="1" customWidth="1"/>
    <col min="2804" max="2804" width="0" style="1" hidden="1" customWidth="1"/>
    <col min="2805" max="2805" width="13.42578125" style="1" customWidth="1"/>
    <col min="2806" max="2806" width="0" style="1" hidden="1" customWidth="1"/>
    <col min="2807" max="2808" width="13.140625" style="1" bestFit="1" customWidth="1"/>
    <col min="2809" max="2809" width="12.7109375" style="1" bestFit="1" customWidth="1"/>
    <col min="2810" max="2810" width="13.5703125" style="1" bestFit="1" customWidth="1"/>
    <col min="2811" max="2814" width="13.5703125" style="1" customWidth="1"/>
    <col min="2815" max="2815" width="12.7109375" style="1" customWidth="1"/>
    <col min="2816" max="3056" width="9.140625" style="1"/>
    <col min="3057" max="3057" width="27.28515625" style="1" customWidth="1"/>
    <col min="3058" max="3058" width="65.5703125" style="1" bestFit="1" customWidth="1"/>
    <col min="3059" max="3059" width="14.5703125" style="1" customWidth="1"/>
    <col min="3060" max="3060" width="0" style="1" hidden="1" customWidth="1"/>
    <col min="3061" max="3061" width="13.42578125" style="1" customWidth="1"/>
    <col min="3062" max="3062" width="0" style="1" hidden="1" customWidth="1"/>
    <col min="3063" max="3064" width="13.140625" style="1" bestFit="1" customWidth="1"/>
    <col min="3065" max="3065" width="12.7109375" style="1" bestFit="1" customWidth="1"/>
    <col min="3066" max="3066" width="13.5703125" style="1" bestFit="1" customWidth="1"/>
    <col min="3067" max="3070" width="13.5703125" style="1" customWidth="1"/>
    <col min="3071" max="3071" width="12.7109375" style="1" customWidth="1"/>
    <col min="3072" max="3312" width="9.140625" style="1"/>
    <col min="3313" max="3313" width="27.28515625" style="1" customWidth="1"/>
    <col min="3314" max="3314" width="65.5703125" style="1" bestFit="1" customWidth="1"/>
    <col min="3315" max="3315" width="14.5703125" style="1" customWidth="1"/>
    <col min="3316" max="3316" width="0" style="1" hidden="1" customWidth="1"/>
    <col min="3317" max="3317" width="13.42578125" style="1" customWidth="1"/>
    <col min="3318" max="3318" width="0" style="1" hidden="1" customWidth="1"/>
    <col min="3319" max="3320" width="13.140625" style="1" bestFit="1" customWidth="1"/>
    <col min="3321" max="3321" width="12.7109375" style="1" bestFit="1" customWidth="1"/>
    <col min="3322" max="3322" width="13.5703125" style="1" bestFit="1" customWidth="1"/>
    <col min="3323" max="3326" width="13.5703125" style="1" customWidth="1"/>
    <col min="3327" max="3327" width="12.7109375" style="1" customWidth="1"/>
    <col min="3328" max="3568" width="9.140625" style="1"/>
    <col min="3569" max="3569" width="27.28515625" style="1" customWidth="1"/>
    <col min="3570" max="3570" width="65.5703125" style="1" bestFit="1" customWidth="1"/>
    <col min="3571" max="3571" width="14.5703125" style="1" customWidth="1"/>
    <col min="3572" max="3572" width="0" style="1" hidden="1" customWidth="1"/>
    <col min="3573" max="3573" width="13.42578125" style="1" customWidth="1"/>
    <col min="3574" max="3574" width="0" style="1" hidden="1" customWidth="1"/>
    <col min="3575" max="3576" width="13.140625" style="1" bestFit="1" customWidth="1"/>
    <col min="3577" max="3577" width="12.7109375" style="1" bestFit="1" customWidth="1"/>
    <col min="3578" max="3578" width="13.5703125" style="1" bestFit="1" customWidth="1"/>
    <col min="3579" max="3582" width="13.5703125" style="1" customWidth="1"/>
    <col min="3583" max="3583" width="12.7109375" style="1" customWidth="1"/>
    <col min="3584" max="3824" width="9.140625" style="1"/>
    <col min="3825" max="3825" width="27.28515625" style="1" customWidth="1"/>
    <col min="3826" max="3826" width="65.5703125" style="1" bestFit="1" customWidth="1"/>
    <col min="3827" max="3827" width="14.5703125" style="1" customWidth="1"/>
    <col min="3828" max="3828" width="0" style="1" hidden="1" customWidth="1"/>
    <col min="3829" max="3829" width="13.42578125" style="1" customWidth="1"/>
    <col min="3830" max="3830" width="0" style="1" hidden="1" customWidth="1"/>
    <col min="3831" max="3832" width="13.140625" style="1" bestFit="1" customWidth="1"/>
    <col min="3833" max="3833" width="12.7109375" style="1" bestFit="1" customWidth="1"/>
    <col min="3834" max="3834" width="13.5703125" style="1" bestFit="1" customWidth="1"/>
    <col min="3835" max="3838" width="13.5703125" style="1" customWidth="1"/>
    <col min="3839" max="3839" width="12.7109375" style="1" customWidth="1"/>
    <col min="3840" max="4080" width="9.140625" style="1"/>
    <col min="4081" max="4081" width="27.28515625" style="1" customWidth="1"/>
    <col min="4082" max="4082" width="65.5703125" style="1" bestFit="1" customWidth="1"/>
    <col min="4083" max="4083" width="14.5703125" style="1" customWidth="1"/>
    <col min="4084" max="4084" width="0" style="1" hidden="1" customWidth="1"/>
    <col min="4085" max="4085" width="13.42578125" style="1" customWidth="1"/>
    <col min="4086" max="4086" width="0" style="1" hidden="1" customWidth="1"/>
    <col min="4087" max="4088" width="13.140625" style="1" bestFit="1" customWidth="1"/>
    <col min="4089" max="4089" width="12.7109375" style="1" bestFit="1" customWidth="1"/>
    <col min="4090" max="4090" width="13.5703125" style="1" bestFit="1" customWidth="1"/>
    <col min="4091" max="4094" width="13.5703125" style="1" customWidth="1"/>
    <col min="4095" max="4095" width="12.7109375" style="1" customWidth="1"/>
    <col min="4096" max="4336" width="9.140625" style="1"/>
    <col min="4337" max="4337" width="27.28515625" style="1" customWidth="1"/>
    <col min="4338" max="4338" width="65.5703125" style="1" bestFit="1" customWidth="1"/>
    <col min="4339" max="4339" width="14.5703125" style="1" customWidth="1"/>
    <col min="4340" max="4340" width="0" style="1" hidden="1" customWidth="1"/>
    <col min="4341" max="4341" width="13.42578125" style="1" customWidth="1"/>
    <col min="4342" max="4342" width="0" style="1" hidden="1" customWidth="1"/>
    <col min="4343" max="4344" width="13.140625" style="1" bestFit="1" customWidth="1"/>
    <col min="4345" max="4345" width="12.7109375" style="1" bestFit="1" customWidth="1"/>
    <col min="4346" max="4346" width="13.5703125" style="1" bestFit="1" customWidth="1"/>
    <col min="4347" max="4350" width="13.5703125" style="1" customWidth="1"/>
    <col min="4351" max="4351" width="12.7109375" style="1" customWidth="1"/>
    <col min="4352" max="4592" width="9.140625" style="1"/>
    <col min="4593" max="4593" width="27.28515625" style="1" customWidth="1"/>
    <col min="4594" max="4594" width="65.5703125" style="1" bestFit="1" customWidth="1"/>
    <col min="4595" max="4595" width="14.5703125" style="1" customWidth="1"/>
    <col min="4596" max="4596" width="0" style="1" hidden="1" customWidth="1"/>
    <col min="4597" max="4597" width="13.42578125" style="1" customWidth="1"/>
    <col min="4598" max="4598" width="0" style="1" hidden="1" customWidth="1"/>
    <col min="4599" max="4600" width="13.140625" style="1" bestFit="1" customWidth="1"/>
    <col min="4601" max="4601" width="12.7109375" style="1" bestFit="1" customWidth="1"/>
    <col min="4602" max="4602" width="13.5703125" style="1" bestFit="1" customWidth="1"/>
    <col min="4603" max="4606" width="13.5703125" style="1" customWidth="1"/>
    <col min="4607" max="4607" width="12.7109375" style="1" customWidth="1"/>
    <col min="4608" max="4848" width="9.140625" style="1"/>
    <col min="4849" max="4849" width="27.28515625" style="1" customWidth="1"/>
    <col min="4850" max="4850" width="65.5703125" style="1" bestFit="1" customWidth="1"/>
    <col min="4851" max="4851" width="14.5703125" style="1" customWidth="1"/>
    <col min="4852" max="4852" width="0" style="1" hidden="1" customWidth="1"/>
    <col min="4853" max="4853" width="13.42578125" style="1" customWidth="1"/>
    <col min="4854" max="4854" width="0" style="1" hidden="1" customWidth="1"/>
    <col min="4855" max="4856" width="13.140625" style="1" bestFit="1" customWidth="1"/>
    <col min="4857" max="4857" width="12.7109375" style="1" bestFit="1" customWidth="1"/>
    <col min="4858" max="4858" width="13.5703125" style="1" bestFit="1" customWidth="1"/>
    <col min="4859" max="4862" width="13.5703125" style="1" customWidth="1"/>
    <col min="4863" max="4863" width="12.7109375" style="1" customWidth="1"/>
    <col min="4864" max="5104" width="9.140625" style="1"/>
    <col min="5105" max="5105" width="27.28515625" style="1" customWidth="1"/>
    <col min="5106" max="5106" width="65.5703125" style="1" bestFit="1" customWidth="1"/>
    <col min="5107" max="5107" width="14.5703125" style="1" customWidth="1"/>
    <col min="5108" max="5108" width="0" style="1" hidden="1" customWidth="1"/>
    <col min="5109" max="5109" width="13.42578125" style="1" customWidth="1"/>
    <col min="5110" max="5110" width="0" style="1" hidden="1" customWidth="1"/>
    <col min="5111" max="5112" width="13.140625" style="1" bestFit="1" customWidth="1"/>
    <col min="5113" max="5113" width="12.7109375" style="1" bestFit="1" customWidth="1"/>
    <col min="5114" max="5114" width="13.5703125" style="1" bestFit="1" customWidth="1"/>
    <col min="5115" max="5118" width="13.5703125" style="1" customWidth="1"/>
    <col min="5119" max="5119" width="12.7109375" style="1" customWidth="1"/>
    <col min="5120" max="5360" width="9.140625" style="1"/>
    <col min="5361" max="5361" width="27.28515625" style="1" customWidth="1"/>
    <col min="5362" max="5362" width="65.5703125" style="1" bestFit="1" customWidth="1"/>
    <col min="5363" max="5363" width="14.5703125" style="1" customWidth="1"/>
    <col min="5364" max="5364" width="0" style="1" hidden="1" customWidth="1"/>
    <col min="5365" max="5365" width="13.42578125" style="1" customWidth="1"/>
    <col min="5366" max="5366" width="0" style="1" hidden="1" customWidth="1"/>
    <col min="5367" max="5368" width="13.140625" style="1" bestFit="1" customWidth="1"/>
    <col min="5369" max="5369" width="12.7109375" style="1" bestFit="1" customWidth="1"/>
    <col min="5370" max="5370" width="13.5703125" style="1" bestFit="1" customWidth="1"/>
    <col min="5371" max="5374" width="13.5703125" style="1" customWidth="1"/>
    <col min="5375" max="5375" width="12.7109375" style="1" customWidth="1"/>
    <col min="5376" max="5616" width="9.140625" style="1"/>
    <col min="5617" max="5617" width="27.28515625" style="1" customWidth="1"/>
    <col min="5618" max="5618" width="65.5703125" style="1" bestFit="1" customWidth="1"/>
    <col min="5619" max="5619" width="14.5703125" style="1" customWidth="1"/>
    <col min="5620" max="5620" width="0" style="1" hidden="1" customWidth="1"/>
    <col min="5621" max="5621" width="13.42578125" style="1" customWidth="1"/>
    <col min="5622" max="5622" width="0" style="1" hidden="1" customWidth="1"/>
    <col min="5623" max="5624" width="13.140625" style="1" bestFit="1" customWidth="1"/>
    <col min="5625" max="5625" width="12.7109375" style="1" bestFit="1" customWidth="1"/>
    <col min="5626" max="5626" width="13.5703125" style="1" bestFit="1" customWidth="1"/>
    <col min="5627" max="5630" width="13.5703125" style="1" customWidth="1"/>
    <col min="5631" max="5631" width="12.7109375" style="1" customWidth="1"/>
    <col min="5632" max="5872" width="9.140625" style="1"/>
    <col min="5873" max="5873" width="27.28515625" style="1" customWidth="1"/>
    <col min="5874" max="5874" width="65.5703125" style="1" bestFit="1" customWidth="1"/>
    <col min="5875" max="5875" width="14.5703125" style="1" customWidth="1"/>
    <col min="5876" max="5876" width="0" style="1" hidden="1" customWidth="1"/>
    <col min="5877" max="5877" width="13.42578125" style="1" customWidth="1"/>
    <col min="5878" max="5878" width="0" style="1" hidden="1" customWidth="1"/>
    <col min="5879" max="5880" width="13.140625" style="1" bestFit="1" customWidth="1"/>
    <col min="5881" max="5881" width="12.7109375" style="1" bestFit="1" customWidth="1"/>
    <col min="5882" max="5882" width="13.5703125" style="1" bestFit="1" customWidth="1"/>
    <col min="5883" max="5886" width="13.5703125" style="1" customWidth="1"/>
    <col min="5887" max="5887" width="12.7109375" style="1" customWidth="1"/>
    <col min="5888" max="6128" width="9.140625" style="1"/>
    <col min="6129" max="6129" width="27.28515625" style="1" customWidth="1"/>
    <col min="6130" max="6130" width="65.5703125" style="1" bestFit="1" customWidth="1"/>
    <col min="6131" max="6131" width="14.5703125" style="1" customWidth="1"/>
    <col min="6132" max="6132" width="0" style="1" hidden="1" customWidth="1"/>
    <col min="6133" max="6133" width="13.42578125" style="1" customWidth="1"/>
    <col min="6134" max="6134" width="0" style="1" hidden="1" customWidth="1"/>
    <col min="6135" max="6136" width="13.140625" style="1" bestFit="1" customWidth="1"/>
    <col min="6137" max="6137" width="12.7109375" style="1" bestFit="1" customWidth="1"/>
    <col min="6138" max="6138" width="13.5703125" style="1" bestFit="1" customWidth="1"/>
    <col min="6139" max="6142" width="13.5703125" style="1" customWidth="1"/>
    <col min="6143" max="6143" width="12.7109375" style="1" customWidth="1"/>
    <col min="6144" max="6384" width="9.140625" style="1"/>
    <col min="6385" max="6385" width="27.28515625" style="1" customWidth="1"/>
    <col min="6386" max="6386" width="65.5703125" style="1" bestFit="1" customWidth="1"/>
    <col min="6387" max="6387" width="14.5703125" style="1" customWidth="1"/>
    <col min="6388" max="6388" width="0" style="1" hidden="1" customWidth="1"/>
    <col min="6389" max="6389" width="13.42578125" style="1" customWidth="1"/>
    <col min="6390" max="6390" width="0" style="1" hidden="1" customWidth="1"/>
    <col min="6391" max="6392" width="13.140625" style="1" bestFit="1" customWidth="1"/>
    <col min="6393" max="6393" width="12.7109375" style="1" bestFit="1" customWidth="1"/>
    <col min="6394" max="6394" width="13.5703125" style="1" bestFit="1" customWidth="1"/>
    <col min="6395" max="6398" width="13.5703125" style="1" customWidth="1"/>
    <col min="6399" max="6399" width="12.7109375" style="1" customWidth="1"/>
    <col min="6400" max="6640" width="9.140625" style="1"/>
    <col min="6641" max="6641" width="27.28515625" style="1" customWidth="1"/>
    <col min="6642" max="6642" width="65.5703125" style="1" bestFit="1" customWidth="1"/>
    <col min="6643" max="6643" width="14.5703125" style="1" customWidth="1"/>
    <col min="6644" max="6644" width="0" style="1" hidden="1" customWidth="1"/>
    <col min="6645" max="6645" width="13.42578125" style="1" customWidth="1"/>
    <col min="6646" max="6646" width="0" style="1" hidden="1" customWidth="1"/>
    <col min="6647" max="6648" width="13.140625" style="1" bestFit="1" customWidth="1"/>
    <col min="6649" max="6649" width="12.7109375" style="1" bestFit="1" customWidth="1"/>
    <col min="6650" max="6650" width="13.5703125" style="1" bestFit="1" customWidth="1"/>
    <col min="6651" max="6654" width="13.5703125" style="1" customWidth="1"/>
    <col min="6655" max="6655" width="12.7109375" style="1" customWidth="1"/>
    <col min="6656" max="6896" width="9.140625" style="1"/>
    <col min="6897" max="6897" width="27.28515625" style="1" customWidth="1"/>
    <col min="6898" max="6898" width="65.5703125" style="1" bestFit="1" customWidth="1"/>
    <col min="6899" max="6899" width="14.5703125" style="1" customWidth="1"/>
    <col min="6900" max="6900" width="0" style="1" hidden="1" customWidth="1"/>
    <col min="6901" max="6901" width="13.42578125" style="1" customWidth="1"/>
    <col min="6902" max="6902" width="0" style="1" hidden="1" customWidth="1"/>
    <col min="6903" max="6904" width="13.140625" style="1" bestFit="1" customWidth="1"/>
    <col min="6905" max="6905" width="12.7109375" style="1" bestFit="1" customWidth="1"/>
    <col min="6906" max="6906" width="13.5703125" style="1" bestFit="1" customWidth="1"/>
    <col min="6907" max="6910" width="13.5703125" style="1" customWidth="1"/>
    <col min="6911" max="6911" width="12.7109375" style="1" customWidth="1"/>
    <col min="6912" max="7152" width="9.140625" style="1"/>
    <col min="7153" max="7153" width="27.28515625" style="1" customWidth="1"/>
    <col min="7154" max="7154" width="65.5703125" style="1" bestFit="1" customWidth="1"/>
    <col min="7155" max="7155" width="14.5703125" style="1" customWidth="1"/>
    <col min="7156" max="7156" width="0" style="1" hidden="1" customWidth="1"/>
    <col min="7157" max="7157" width="13.42578125" style="1" customWidth="1"/>
    <col min="7158" max="7158" width="0" style="1" hidden="1" customWidth="1"/>
    <col min="7159" max="7160" width="13.140625" style="1" bestFit="1" customWidth="1"/>
    <col min="7161" max="7161" width="12.7109375" style="1" bestFit="1" customWidth="1"/>
    <col min="7162" max="7162" width="13.5703125" style="1" bestFit="1" customWidth="1"/>
    <col min="7163" max="7166" width="13.5703125" style="1" customWidth="1"/>
    <col min="7167" max="7167" width="12.7109375" style="1" customWidth="1"/>
    <col min="7168" max="7408" width="9.140625" style="1"/>
    <col min="7409" max="7409" width="27.28515625" style="1" customWidth="1"/>
    <col min="7410" max="7410" width="65.5703125" style="1" bestFit="1" customWidth="1"/>
    <col min="7411" max="7411" width="14.5703125" style="1" customWidth="1"/>
    <col min="7412" max="7412" width="0" style="1" hidden="1" customWidth="1"/>
    <col min="7413" max="7413" width="13.42578125" style="1" customWidth="1"/>
    <col min="7414" max="7414" width="0" style="1" hidden="1" customWidth="1"/>
    <col min="7415" max="7416" width="13.140625" style="1" bestFit="1" customWidth="1"/>
    <col min="7417" max="7417" width="12.7109375" style="1" bestFit="1" customWidth="1"/>
    <col min="7418" max="7418" width="13.5703125" style="1" bestFit="1" customWidth="1"/>
    <col min="7419" max="7422" width="13.5703125" style="1" customWidth="1"/>
    <col min="7423" max="7423" width="12.7109375" style="1" customWidth="1"/>
    <col min="7424" max="7664" width="9.140625" style="1"/>
    <col min="7665" max="7665" width="27.28515625" style="1" customWidth="1"/>
    <col min="7666" max="7666" width="65.5703125" style="1" bestFit="1" customWidth="1"/>
    <col min="7667" max="7667" width="14.5703125" style="1" customWidth="1"/>
    <col min="7668" max="7668" width="0" style="1" hidden="1" customWidth="1"/>
    <col min="7669" max="7669" width="13.42578125" style="1" customWidth="1"/>
    <col min="7670" max="7670" width="0" style="1" hidden="1" customWidth="1"/>
    <col min="7671" max="7672" width="13.140625" style="1" bestFit="1" customWidth="1"/>
    <col min="7673" max="7673" width="12.7109375" style="1" bestFit="1" customWidth="1"/>
    <col min="7674" max="7674" width="13.5703125" style="1" bestFit="1" customWidth="1"/>
    <col min="7675" max="7678" width="13.5703125" style="1" customWidth="1"/>
    <col min="7679" max="7679" width="12.7109375" style="1" customWidth="1"/>
    <col min="7680" max="7920" width="9.140625" style="1"/>
    <col min="7921" max="7921" width="27.28515625" style="1" customWidth="1"/>
    <col min="7922" max="7922" width="65.5703125" style="1" bestFit="1" customWidth="1"/>
    <col min="7923" max="7923" width="14.5703125" style="1" customWidth="1"/>
    <col min="7924" max="7924" width="0" style="1" hidden="1" customWidth="1"/>
    <col min="7925" max="7925" width="13.42578125" style="1" customWidth="1"/>
    <col min="7926" max="7926" width="0" style="1" hidden="1" customWidth="1"/>
    <col min="7927" max="7928" width="13.140625" style="1" bestFit="1" customWidth="1"/>
    <col min="7929" max="7929" width="12.7109375" style="1" bestFit="1" customWidth="1"/>
    <col min="7930" max="7930" width="13.5703125" style="1" bestFit="1" customWidth="1"/>
    <col min="7931" max="7934" width="13.5703125" style="1" customWidth="1"/>
    <col min="7935" max="7935" width="12.7109375" style="1" customWidth="1"/>
    <col min="7936" max="8176" width="9.140625" style="1"/>
    <col min="8177" max="8177" width="27.28515625" style="1" customWidth="1"/>
    <col min="8178" max="8178" width="65.5703125" style="1" bestFit="1" customWidth="1"/>
    <col min="8179" max="8179" width="14.5703125" style="1" customWidth="1"/>
    <col min="8180" max="8180" width="0" style="1" hidden="1" customWidth="1"/>
    <col min="8181" max="8181" width="13.42578125" style="1" customWidth="1"/>
    <col min="8182" max="8182" width="0" style="1" hidden="1" customWidth="1"/>
    <col min="8183" max="8184" width="13.140625" style="1" bestFit="1" customWidth="1"/>
    <col min="8185" max="8185" width="12.7109375" style="1" bestFit="1" customWidth="1"/>
    <col min="8186" max="8186" width="13.5703125" style="1" bestFit="1" customWidth="1"/>
    <col min="8187" max="8190" width="13.5703125" style="1" customWidth="1"/>
    <col min="8191" max="8191" width="12.7109375" style="1" customWidth="1"/>
    <col min="8192" max="8432" width="9.140625" style="1"/>
    <col min="8433" max="8433" width="27.28515625" style="1" customWidth="1"/>
    <col min="8434" max="8434" width="65.5703125" style="1" bestFit="1" customWidth="1"/>
    <col min="8435" max="8435" width="14.5703125" style="1" customWidth="1"/>
    <col min="8436" max="8436" width="0" style="1" hidden="1" customWidth="1"/>
    <col min="8437" max="8437" width="13.42578125" style="1" customWidth="1"/>
    <col min="8438" max="8438" width="0" style="1" hidden="1" customWidth="1"/>
    <col min="8439" max="8440" width="13.140625" style="1" bestFit="1" customWidth="1"/>
    <col min="8441" max="8441" width="12.7109375" style="1" bestFit="1" customWidth="1"/>
    <col min="8442" max="8442" width="13.5703125" style="1" bestFit="1" customWidth="1"/>
    <col min="8443" max="8446" width="13.5703125" style="1" customWidth="1"/>
    <col min="8447" max="8447" width="12.7109375" style="1" customWidth="1"/>
    <col min="8448" max="8688" width="9.140625" style="1"/>
    <col min="8689" max="8689" width="27.28515625" style="1" customWidth="1"/>
    <col min="8690" max="8690" width="65.5703125" style="1" bestFit="1" customWidth="1"/>
    <col min="8691" max="8691" width="14.5703125" style="1" customWidth="1"/>
    <col min="8692" max="8692" width="0" style="1" hidden="1" customWidth="1"/>
    <col min="8693" max="8693" width="13.42578125" style="1" customWidth="1"/>
    <col min="8694" max="8694" width="0" style="1" hidden="1" customWidth="1"/>
    <col min="8695" max="8696" width="13.140625" style="1" bestFit="1" customWidth="1"/>
    <col min="8697" max="8697" width="12.7109375" style="1" bestFit="1" customWidth="1"/>
    <col min="8698" max="8698" width="13.5703125" style="1" bestFit="1" customWidth="1"/>
    <col min="8699" max="8702" width="13.5703125" style="1" customWidth="1"/>
    <col min="8703" max="8703" width="12.7109375" style="1" customWidth="1"/>
    <col min="8704" max="8944" width="9.140625" style="1"/>
    <col min="8945" max="8945" width="27.28515625" style="1" customWidth="1"/>
    <col min="8946" max="8946" width="65.5703125" style="1" bestFit="1" customWidth="1"/>
    <col min="8947" max="8947" width="14.5703125" style="1" customWidth="1"/>
    <col min="8948" max="8948" width="0" style="1" hidden="1" customWidth="1"/>
    <col min="8949" max="8949" width="13.42578125" style="1" customWidth="1"/>
    <col min="8950" max="8950" width="0" style="1" hidden="1" customWidth="1"/>
    <col min="8951" max="8952" width="13.140625" style="1" bestFit="1" customWidth="1"/>
    <col min="8953" max="8953" width="12.7109375" style="1" bestFit="1" customWidth="1"/>
    <col min="8954" max="8954" width="13.5703125" style="1" bestFit="1" customWidth="1"/>
    <col min="8955" max="8958" width="13.5703125" style="1" customWidth="1"/>
    <col min="8959" max="8959" width="12.7109375" style="1" customWidth="1"/>
    <col min="8960" max="9200" width="9.140625" style="1"/>
    <col min="9201" max="9201" width="27.28515625" style="1" customWidth="1"/>
    <col min="9202" max="9202" width="65.5703125" style="1" bestFit="1" customWidth="1"/>
    <col min="9203" max="9203" width="14.5703125" style="1" customWidth="1"/>
    <col min="9204" max="9204" width="0" style="1" hidden="1" customWidth="1"/>
    <col min="9205" max="9205" width="13.42578125" style="1" customWidth="1"/>
    <col min="9206" max="9206" width="0" style="1" hidden="1" customWidth="1"/>
    <col min="9207" max="9208" width="13.140625" style="1" bestFit="1" customWidth="1"/>
    <col min="9209" max="9209" width="12.7109375" style="1" bestFit="1" customWidth="1"/>
    <col min="9210" max="9210" width="13.5703125" style="1" bestFit="1" customWidth="1"/>
    <col min="9211" max="9214" width="13.5703125" style="1" customWidth="1"/>
    <col min="9215" max="9215" width="12.7109375" style="1" customWidth="1"/>
    <col min="9216" max="9456" width="9.140625" style="1"/>
    <col min="9457" max="9457" width="27.28515625" style="1" customWidth="1"/>
    <col min="9458" max="9458" width="65.5703125" style="1" bestFit="1" customWidth="1"/>
    <col min="9459" max="9459" width="14.5703125" style="1" customWidth="1"/>
    <col min="9460" max="9460" width="0" style="1" hidden="1" customWidth="1"/>
    <col min="9461" max="9461" width="13.42578125" style="1" customWidth="1"/>
    <col min="9462" max="9462" width="0" style="1" hidden="1" customWidth="1"/>
    <col min="9463" max="9464" width="13.140625" style="1" bestFit="1" customWidth="1"/>
    <col min="9465" max="9465" width="12.7109375" style="1" bestFit="1" customWidth="1"/>
    <col min="9466" max="9466" width="13.5703125" style="1" bestFit="1" customWidth="1"/>
    <col min="9467" max="9470" width="13.5703125" style="1" customWidth="1"/>
    <col min="9471" max="9471" width="12.7109375" style="1" customWidth="1"/>
    <col min="9472" max="9712" width="9.140625" style="1"/>
    <col min="9713" max="9713" width="27.28515625" style="1" customWidth="1"/>
    <col min="9714" max="9714" width="65.5703125" style="1" bestFit="1" customWidth="1"/>
    <col min="9715" max="9715" width="14.5703125" style="1" customWidth="1"/>
    <col min="9716" max="9716" width="0" style="1" hidden="1" customWidth="1"/>
    <col min="9717" max="9717" width="13.42578125" style="1" customWidth="1"/>
    <col min="9718" max="9718" width="0" style="1" hidden="1" customWidth="1"/>
    <col min="9719" max="9720" width="13.140625" style="1" bestFit="1" customWidth="1"/>
    <col min="9721" max="9721" width="12.7109375" style="1" bestFit="1" customWidth="1"/>
    <col min="9722" max="9722" width="13.5703125" style="1" bestFit="1" customWidth="1"/>
    <col min="9723" max="9726" width="13.5703125" style="1" customWidth="1"/>
    <col min="9727" max="9727" width="12.7109375" style="1" customWidth="1"/>
    <col min="9728" max="9968" width="9.140625" style="1"/>
    <col min="9969" max="9969" width="27.28515625" style="1" customWidth="1"/>
    <col min="9970" max="9970" width="65.5703125" style="1" bestFit="1" customWidth="1"/>
    <col min="9971" max="9971" width="14.5703125" style="1" customWidth="1"/>
    <col min="9972" max="9972" width="0" style="1" hidden="1" customWidth="1"/>
    <col min="9973" max="9973" width="13.42578125" style="1" customWidth="1"/>
    <col min="9974" max="9974" width="0" style="1" hidden="1" customWidth="1"/>
    <col min="9975" max="9976" width="13.140625" style="1" bestFit="1" customWidth="1"/>
    <col min="9977" max="9977" width="12.7109375" style="1" bestFit="1" customWidth="1"/>
    <col min="9978" max="9978" width="13.5703125" style="1" bestFit="1" customWidth="1"/>
    <col min="9979" max="9982" width="13.5703125" style="1" customWidth="1"/>
    <col min="9983" max="9983" width="12.7109375" style="1" customWidth="1"/>
    <col min="9984" max="10224" width="9.140625" style="1"/>
    <col min="10225" max="10225" width="27.28515625" style="1" customWidth="1"/>
    <col min="10226" max="10226" width="65.5703125" style="1" bestFit="1" customWidth="1"/>
    <col min="10227" max="10227" width="14.5703125" style="1" customWidth="1"/>
    <col min="10228" max="10228" width="0" style="1" hidden="1" customWidth="1"/>
    <col min="10229" max="10229" width="13.42578125" style="1" customWidth="1"/>
    <col min="10230" max="10230" width="0" style="1" hidden="1" customWidth="1"/>
    <col min="10231" max="10232" width="13.140625" style="1" bestFit="1" customWidth="1"/>
    <col min="10233" max="10233" width="12.7109375" style="1" bestFit="1" customWidth="1"/>
    <col min="10234" max="10234" width="13.5703125" style="1" bestFit="1" customWidth="1"/>
    <col min="10235" max="10238" width="13.5703125" style="1" customWidth="1"/>
    <col min="10239" max="10239" width="12.7109375" style="1" customWidth="1"/>
    <col min="10240" max="10480" width="9.140625" style="1"/>
    <col min="10481" max="10481" width="27.28515625" style="1" customWidth="1"/>
    <col min="10482" max="10482" width="65.5703125" style="1" bestFit="1" customWidth="1"/>
    <col min="10483" max="10483" width="14.5703125" style="1" customWidth="1"/>
    <col min="10484" max="10484" width="0" style="1" hidden="1" customWidth="1"/>
    <col min="10485" max="10485" width="13.42578125" style="1" customWidth="1"/>
    <col min="10486" max="10486" width="0" style="1" hidden="1" customWidth="1"/>
    <col min="10487" max="10488" width="13.140625" style="1" bestFit="1" customWidth="1"/>
    <col min="10489" max="10489" width="12.7109375" style="1" bestFit="1" customWidth="1"/>
    <col min="10490" max="10490" width="13.5703125" style="1" bestFit="1" customWidth="1"/>
    <col min="10491" max="10494" width="13.5703125" style="1" customWidth="1"/>
    <col min="10495" max="10495" width="12.7109375" style="1" customWidth="1"/>
    <col min="10496" max="10736" width="9.140625" style="1"/>
    <col min="10737" max="10737" width="27.28515625" style="1" customWidth="1"/>
    <col min="10738" max="10738" width="65.5703125" style="1" bestFit="1" customWidth="1"/>
    <col min="10739" max="10739" width="14.5703125" style="1" customWidth="1"/>
    <col min="10740" max="10740" width="0" style="1" hidden="1" customWidth="1"/>
    <col min="10741" max="10741" width="13.42578125" style="1" customWidth="1"/>
    <col min="10742" max="10742" width="0" style="1" hidden="1" customWidth="1"/>
    <col min="10743" max="10744" width="13.140625" style="1" bestFit="1" customWidth="1"/>
    <col min="10745" max="10745" width="12.7109375" style="1" bestFit="1" customWidth="1"/>
    <col min="10746" max="10746" width="13.5703125" style="1" bestFit="1" customWidth="1"/>
    <col min="10747" max="10750" width="13.5703125" style="1" customWidth="1"/>
    <col min="10751" max="10751" width="12.7109375" style="1" customWidth="1"/>
    <col min="10752" max="10992" width="9.140625" style="1"/>
    <col min="10993" max="10993" width="27.28515625" style="1" customWidth="1"/>
    <col min="10994" max="10994" width="65.5703125" style="1" bestFit="1" customWidth="1"/>
    <col min="10995" max="10995" width="14.5703125" style="1" customWidth="1"/>
    <col min="10996" max="10996" width="0" style="1" hidden="1" customWidth="1"/>
    <col min="10997" max="10997" width="13.42578125" style="1" customWidth="1"/>
    <col min="10998" max="10998" width="0" style="1" hidden="1" customWidth="1"/>
    <col min="10999" max="11000" width="13.140625" style="1" bestFit="1" customWidth="1"/>
    <col min="11001" max="11001" width="12.7109375" style="1" bestFit="1" customWidth="1"/>
    <col min="11002" max="11002" width="13.5703125" style="1" bestFit="1" customWidth="1"/>
    <col min="11003" max="11006" width="13.5703125" style="1" customWidth="1"/>
    <col min="11007" max="11007" width="12.7109375" style="1" customWidth="1"/>
    <col min="11008" max="11248" width="9.140625" style="1"/>
    <col min="11249" max="11249" width="27.28515625" style="1" customWidth="1"/>
    <col min="11250" max="11250" width="65.5703125" style="1" bestFit="1" customWidth="1"/>
    <col min="11251" max="11251" width="14.5703125" style="1" customWidth="1"/>
    <col min="11252" max="11252" width="0" style="1" hidden="1" customWidth="1"/>
    <col min="11253" max="11253" width="13.42578125" style="1" customWidth="1"/>
    <col min="11254" max="11254" width="0" style="1" hidden="1" customWidth="1"/>
    <col min="11255" max="11256" width="13.140625" style="1" bestFit="1" customWidth="1"/>
    <col min="11257" max="11257" width="12.7109375" style="1" bestFit="1" customWidth="1"/>
    <col min="11258" max="11258" width="13.5703125" style="1" bestFit="1" customWidth="1"/>
    <col min="11259" max="11262" width="13.5703125" style="1" customWidth="1"/>
    <col min="11263" max="11263" width="12.7109375" style="1" customWidth="1"/>
    <col min="11264" max="11504" width="9.140625" style="1"/>
    <col min="11505" max="11505" width="27.28515625" style="1" customWidth="1"/>
    <col min="11506" max="11506" width="65.5703125" style="1" bestFit="1" customWidth="1"/>
    <col min="11507" max="11507" width="14.5703125" style="1" customWidth="1"/>
    <col min="11508" max="11508" width="0" style="1" hidden="1" customWidth="1"/>
    <col min="11509" max="11509" width="13.42578125" style="1" customWidth="1"/>
    <col min="11510" max="11510" width="0" style="1" hidden="1" customWidth="1"/>
    <col min="11511" max="11512" width="13.140625" style="1" bestFit="1" customWidth="1"/>
    <col min="11513" max="11513" width="12.7109375" style="1" bestFit="1" customWidth="1"/>
    <col min="11514" max="11514" width="13.5703125" style="1" bestFit="1" customWidth="1"/>
    <col min="11515" max="11518" width="13.5703125" style="1" customWidth="1"/>
    <col min="11519" max="11519" width="12.7109375" style="1" customWidth="1"/>
    <col min="11520" max="11760" width="9.140625" style="1"/>
    <col min="11761" max="11761" width="27.28515625" style="1" customWidth="1"/>
    <col min="11762" max="11762" width="65.5703125" style="1" bestFit="1" customWidth="1"/>
    <col min="11763" max="11763" width="14.5703125" style="1" customWidth="1"/>
    <col min="11764" max="11764" width="0" style="1" hidden="1" customWidth="1"/>
    <col min="11765" max="11765" width="13.42578125" style="1" customWidth="1"/>
    <col min="11766" max="11766" width="0" style="1" hidden="1" customWidth="1"/>
    <col min="11767" max="11768" width="13.140625" style="1" bestFit="1" customWidth="1"/>
    <col min="11769" max="11769" width="12.7109375" style="1" bestFit="1" customWidth="1"/>
    <col min="11770" max="11770" width="13.5703125" style="1" bestFit="1" customWidth="1"/>
    <col min="11771" max="11774" width="13.5703125" style="1" customWidth="1"/>
    <col min="11775" max="11775" width="12.7109375" style="1" customWidth="1"/>
    <col min="11776" max="12016" width="9.140625" style="1"/>
    <col min="12017" max="12017" width="27.28515625" style="1" customWidth="1"/>
    <col min="12018" max="12018" width="65.5703125" style="1" bestFit="1" customWidth="1"/>
    <col min="12019" max="12019" width="14.5703125" style="1" customWidth="1"/>
    <col min="12020" max="12020" width="0" style="1" hidden="1" customWidth="1"/>
    <col min="12021" max="12021" width="13.42578125" style="1" customWidth="1"/>
    <col min="12022" max="12022" width="0" style="1" hidden="1" customWidth="1"/>
    <col min="12023" max="12024" width="13.140625" style="1" bestFit="1" customWidth="1"/>
    <col min="12025" max="12025" width="12.7109375" style="1" bestFit="1" customWidth="1"/>
    <col min="12026" max="12026" width="13.5703125" style="1" bestFit="1" customWidth="1"/>
    <col min="12027" max="12030" width="13.5703125" style="1" customWidth="1"/>
    <col min="12031" max="12031" width="12.7109375" style="1" customWidth="1"/>
    <col min="12032" max="12272" width="9.140625" style="1"/>
    <col min="12273" max="12273" width="27.28515625" style="1" customWidth="1"/>
    <col min="12274" max="12274" width="65.5703125" style="1" bestFit="1" customWidth="1"/>
    <col min="12275" max="12275" width="14.5703125" style="1" customWidth="1"/>
    <col min="12276" max="12276" width="0" style="1" hidden="1" customWidth="1"/>
    <col min="12277" max="12277" width="13.42578125" style="1" customWidth="1"/>
    <col min="12278" max="12278" width="0" style="1" hidden="1" customWidth="1"/>
    <col min="12279" max="12280" width="13.140625" style="1" bestFit="1" customWidth="1"/>
    <col min="12281" max="12281" width="12.7109375" style="1" bestFit="1" customWidth="1"/>
    <col min="12282" max="12282" width="13.5703125" style="1" bestFit="1" customWidth="1"/>
    <col min="12283" max="12286" width="13.5703125" style="1" customWidth="1"/>
    <col min="12287" max="12287" width="12.7109375" style="1" customWidth="1"/>
    <col min="12288" max="12528" width="9.140625" style="1"/>
    <col min="12529" max="12529" width="27.28515625" style="1" customWidth="1"/>
    <col min="12530" max="12530" width="65.5703125" style="1" bestFit="1" customWidth="1"/>
    <col min="12531" max="12531" width="14.5703125" style="1" customWidth="1"/>
    <col min="12532" max="12532" width="0" style="1" hidden="1" customWidth="1"/>
    <col min="12533" max="12533" width="13.42578125" style="1" customWidth="1"/>
    <col min="12534" max="12534" width="0" style="1" hidden="1" customWidth="1"/>
    <col min="12535" max="12536" width="13.140625" style="1" bestFit="1" customWidth="1"/>
    <col min="12537" max="12537" width="12.7109375" style="1" bestFit="1" customWidth="1"/>
    <col min="12538" max="12538" width="13.5703125" style="1" bestFit="1" customWidth="1"/>
    <col min="12539" max="12542" width="13.5703125" style="1" customWidth="1"/>
    <col min="12543" max="12543" width="12.7109375" style="1" customWidth="1"/>
    <col min="12544" max="12784" width="9.140625" style="1"/>
    <col min="12785" max="12785" width="27.28515625" style="1" customWidth="1"/>
    <col min="12786" max="12786" width="65.5703125" style="1" bestFit="1" customWidth="1"/>
    <col min="12787" max="12787" width="14.5703125" style="1" customWidth="1"/>
    <col min="12788" max="12788" width="0" style="1" hidden="1" customWidth="1"/>
    <col min="12789" max="12789" width="13.42578125" style="1" customWidth="1"/>
    <col min="12790" max="12790" width="0" style="1" hidden="1" customWidth="1"/>
    <col min="12791" max="12792" width="13.140625" style="1" bestFit="1" customWidth="1"/>
    <col min="12793" max="12793" width="12.7109375" style="1" bestFit="1" customWidth="1"/>
    <col min="12794" max="12794" width="13.5703125" style="1" bestFit="1" customWidth="1"/>
    <col min="12795" max="12798" width="13.5703125" style="1" customWidth="1"/>
    <col min="12799" max="12799" width="12.7109375" style="1" customWidth="1"/>
    <col min="12800" max="13040" width="9.140625" style="1"/>
    <col min="13041" max="13041" width="27.28515625" style="1" customWidth="1"/>
    <col min="13042" max="13042" width="65.5703125" style="1" bestFit="1" customWidth="1"/>
    <col min="13043" max="13043" width="14.5703125" style="1" customWidth="1"/>
    <col min="13044" max="13044" width="0" style="1" hidden="1" customWidth="1"/>
    <col min="13045" max="13045" width="13.42578125" style="1" customWidth="1"/>
    <col min="13046" max="13046" width="0" style="1" hidden="1" customWidth="1"/>
    <col min="13047" max="13048" width="13.140625" style="1" bestFit="1" customWidth="1"/>
    <col min="13049" max="13049" width="12.7109375" style="1" bestFit="1" customWidth="1"/>
    <col min="13050" max="13050" width="13.5703125" style="1" bestFit="1" customWidth="1"/>
    <col min="13051" max="13054" width="13.5703125" style="1" customWidth="1"/>
    <col min="13055" max="13055" width="12.7109375" style="1" customWidth="1"/>
    <col min="13056" max="13296" width="9.140625" style="1"/>
    <col min="13297" max="13297" width="27.28515625" style="1" customWidth="1"/>
    <col min="13298" max="13298" width="65.5703125" style="1" bestFit="1" customWidth="1"/>
    <col min="13299" max="13299" width="14.5703125" style="1" customWidth="1"/>
    <col min="13300" max="13300" width="0" style="1" hidden="1" customWidth="1"/>
    <col min="13301" max="13301" width="13.42578125" style="1" customWidth="1"/>
    <col min="13302" max="13302" width="0" style="1" hidden="1" customWidth="1"/>
    <col min="13303" max="13304" width="13.140625" style="1" bestFit="1" customWidth="1"/>
    <col min="13305" max="13305" width="12.7109375" style="1" bestFit="1" customWidth="1"/>
    <col min="13306" max="13306" width="13.5703125" style="1" bestFit="1" customWidth="1"/>
    <col min="13307" max="13310" width="13.5703125" style="1" customWidth="1"/>
    <col min="13311" max="13311" width="12.7109375" style="1" customWidth="1"/>
    <col min="13312" max="13552" width="9.140625" style="1"/>
    <col min="13553" max="13553" width="27.28515625" style="1" customWidth="1"/>
    <col min="13554" max="13554" width="65.5703125" style="1" bestFit="1" customWidth="1"/>
    <col min="13555" max="13555" width="14.5703125" style="1" customWidth="1"/>
    <col min="13556" max="13556" width="0" style="1" hidden="1" customWidth="1"/>
    <col min="13557" max="13557" width="13.42578125" style="1" customWidth="1"/>
    <col min="13558" max="13558" width="0" style="1" hidden="1" customWidth="1"/>
    <col min="13559" max="13560" width="13.140625" style="1" bestFit="1" customWidth="1"/>
    <col min="13561" max="13561" width="12.7109375" style="1" bestFit="1" customWidth="1"/>
    <col min="13562" max="13562" width="13.5703125" style="1" bestFit="1" customWidth="1"/>
    <col min="13563" max="13566" width="13.5703125" style="1" customWidth="1"/>
    <col min="13567" max="13567" width="12.7109375" style="1" customWidth="1"/>
    <col min="13568" max="13808" width="9.140625" style="1"/>
    <col min="13809" max="13809" width="27.28515625" style="1" customWidth="1"/>
    <col min="13810" max="13810" width="65.5703125" style="1" bestFit="1" customWidth="1"/>
    <col min="13811" max="13811" width="14.5703125" style="1" customWidth="1"/>
    <col min="13812" max="13812" width="0" style="1" hidden="1" customWidth="1"/>
    <col min="13813" max="13813" width="13.42578125" style="1" customWidth="1"/>
    <col min="13814" max="13814" width="0" style="1" hidden="1" customWidth="1"/>
    <col min="13815" max="13816" width="13.140625" style="1" bestFit="1" customWidth="1"/>
    <col min="13817" max="13817" width="12.7109375" style="1" bestFit="1" customWidth="1"/>
    <col min="13818" max="13818" width="13.5703125" style="1" bestFit="1" customWidth="1"/>
    <col min="13819" max="13822" width="13.5703125" style="1" customWidth="1"/>
    <col min="13823" max="13823" width="12.7109375" style="1" customWidth="1"/>
    <col min="13824" max="14064" width="9.140625" style="1"/>
    <col min="14065" max="14065" width="27.28515625" style="1" customWidth="1"/>
    <col min="14066" max="14066" width="65.5703125" style="1" bestFit="1" customWidth="1"/>
    <col min="14067" max="14067" width="14.5703125" style="1" customWidth="1"/>
    <col min="14068" max="14068" width="0" style="1" hidden="1" customWidth="1"/>
    <col min="14069" max="14069" width="13.42578125" style="1" customWidth="1"/>
    <col min="14070" max="14070" width="0" style="1" hidden="1" customWidth="1"/>
    <col min="14071" max="14072" width="13.140625" style="1" bestFit="1" customWidth="1"/>
    <col min="14073" max="14073" width="12.7109375" style="1" bestFit="1" customWidth="1"/>
    <col min="14074" max="14074" width="13.5703125" style="1" bestFit="1" customWidth="1"/>
    <col min="14075" max="14078" width="13.5703125" style="1" customWidth="1"/>
    <col min="14079" max="14079" width="12.7109375" style="1" customWidth="1"/>
    <col min="14080" max="14320" width="9.140625" style="1"/>
    <col min="14321" max="14321" width="27.28515625" style="1" customWidth="1"/>
    <col min="14322" max="14322" width="65.5703125" style="1" bestFit="1" customWidth="1"/>
    <col min="14323" max="14323" width="14.5703125" style="1" customWidth="1"/>
    <col min="14324" max="14324" width="0" style="1" hidden="1" customWidth="1"/>
    <col min="14325" max="14325" width="13.42578125" style="1" customWidth="1"/>
    <col min="14326" max="14326" width="0" style="1" hidden="1" customWidth="1"/>
    <col min="14327" max="14328" width="13.140625" style="1" bestFit="1" customWidth="1"/>
    <col min="14329" max="14329" width="12.7109375" style="1" bestFit="1" customWidth="1"/>
    <col min="14330" max="14330" width="13.5703125" style="1" bestFit="1" customWidth="1"/>
    <col min="14331" max="14334" width="13.5703125" style="1" customWidth="1"/>
    <col min="14335" max="14335" width="12.7109375" style="1" customWidth="1"/>
    <col min="14336" max="14576" width="9.140625" style="1"/>
    <col min="14577" max="14577" width="27.28515625" style="1" customWidth="1"/>
    <col min="14578" max="14578" width="65.5703125" style="1" bestFit="1" customWidth="1"/>
    <col min="14579" max="14579" width="14.5703125" style="1" customWidth="1"/>
    <col min="14580" max="14580" width="0" style="1" hidden="1" customWidth="1"/>
    <col min="14581" max="14581" width="13.42578125" style="1" customWidth="1"/>
    <col min="14582" max="14582" width="0" style="1" hidden="1" customWidth="1"/>
    <col min="14583" max="14584" width="13.140625" style="1" bestFit="1" customWidth="1"/>
    <col min="14585" max="14585" width="12.7109375" style="1" bestFit="1" customWidth="1"/>
    <col min="14586" max="14586" width="13.5703125" style="1" bestFit="1" customWidth="1"/>
    <col min="14587" max="14590" width="13.5703125" style="1" customWidth="1"/>
    <col min="14591" max="14591" width="12.7109375" style="1" customWidth="1"/>
    <col min="14592" max="14832" width="9.140625" style="1"/>
    <col min="14833" max="14833" width="27.28515625" style="1" customWidth="1"/>
    <col min="14834" max="14834" width="65.5703125" style="1" bestFit="1" customWidth="1"/>
    <col min="14835" max="14835" width="14.5703125" style="1" customWidth="1"/>
    <col min="14836" max="14836" width="0" style="1" hidden="1" customWidth="1"/>
    <col min="14837" max="14837" width="13.42578125" style="1" customWidth="1"/>
    <col min="14838" max="14838" width="0" style="1" hidden="1" customWidth="1"/>
    <col min="14839" max="14840" width="13.140625" style="1" bestFit="1" customWidth="1"/>
    <col min="14841" max="14841" width="12.7109375" style="1" bestFit="1" customWidth="1"/>
    <col min="14842" max="14842" width="13.5703125" style="1" bestFit="1" customWidth="1"/>
    <col min="14843" max="14846" width="13.5703125" style="1" customWidth="1"/>
    <col min="14847" max="14847" width="12.7109375" style="1" customWidth="1"/>
    <col min="14848" max="15088" width="9.140625" style="1"/>
    <col min="15089" max="15089" width="27.28515625" style="1" customWidth="1"/>
    <col min="15090" max="15090" width="65.5703125" style="1" bestFit="1" customWidth="1"/>
    <col min="15091" max="15091" width="14.5703125" style="1" customWidth="1"/>
    <col min="15092" max="15092" width="0" style="1" hidden="1" customWidth="1"/>
    <col min="15093" max="15093" width="13.42578125" style="1" customWidth="1"/>
    <col min="15094" max="15094" width="0" style="1" hidden="1" customWidth="1"/>
    <col min="15095" max="15096" width="13.140625" style="1" bestFit="1" customWidth="1"/>
    <col min="15097" max="15097" width="12.7109375" style="1" bestFit="1" customWidth="1"/>
    <col min="15098" max="15098" width="13.5703125" style="1" bestFit="1" customWidth="1"/>
    <col min="15099" max="15102" width="13.5703125" style="1" customWidth="1"/>
    <col min="15103" max="15103" width="12.7109375" style="1" customWidth="1"/>
    <col min="15104" max="15344" width="9.140625" style="1"/>
    <col min="15345" max="15345" width="27.28515625" style="1" customWidth="1"/>
    <col min="15346" max="15346" width="65.5703125" style="1" bestFit="1" customWidth="1"/>
    <col min="15347" max="15347" width="14.5703125" style="1" customWidth="1"/>
    <col min="15348" max="15348" width="0" style="1" hidden="1" customWidth="1"/>
    <col min="15349" max="15349" width="13.42578125" style="1" customWidth="1"/>
    <col min="15350" max="15350" width="0" style="1" hidden="1" customWidth="1"/>
    <col min="15351" max="15352" width="13.140625" style="1" bestFit="1" customWidth="1"/>
    <col min="15353" max="15353" width="12.7109375" style="1" bestFit="1" customWidth="1"/>
    <col min="15354" max="15354" width="13.5703125" style="1" bestFit="1" customWidth="1"/>
    <col min="15355" max="15358" width="13.5703125" style="1" customWidth="1"/>
    <col min="15359" max="15359" width="12.7109375" style="1" customWidth="1"/>
    <col min="15360" max="15600" width="9.140625" style="1"/>
    <col min="15601" max="15601" width="27.28515625" style="1" customWidth="1"/>
    <col min="15602" max="15602" width="65.5703125" style="1" bestFit="1" customWidth="1"/>
    <col min="15603" max="15603" width="14.5703125" style="1" customWidth="1"/>
    <col min="15604" max="15604" width="0" style="1" hidden="1" customWidth="1"/>
    <col min="15605" max="15605" width="13.42578125" style="1" customWidth="1"/>
    <col min="15606" max="15606" width="0" style="1" hidden="1" customWidth="1"/>
    <col min="15607" max="15608" width="13.140625" style="1" bestFit="1" customWidth="1"/>
    <col min="15609" max="15609" width="12.7109375" style="1" bestFit="1" customWidth="1"/>
    <col min="15610" max="15610" width="13.5703125" style="1" bestFit="1" customWidth="1"/>
    <col min="15611" max="15614" width="13.5703125" style="1" customWidth="1"/>
    <col min="15615" max="15615" width="12.7109375" style="1" customWidth="1"/>
    <col min="15616" max="15856" width="9.140625" style="1"/>
    <col min="15857" max="15857" width="27.28515625" style="1" customWidth="1"/>
    <col min="15858" max="15858" width="65.5703125" style="1" bestFit="1" customWidth="1"/>
    <col min="15859" max="15859" width="14.5703125" style="1" customWidth="1"/>
    <col min="15860" max="15860" width="0" style="1" hidden="1" customWidth="1"/>
    <col min="15861" max="15861" width="13.42578125" style="1" customWidth="1"/>
    <col min="15862" max="15862" width="0" style="1" hidden="1" customWidth="1"/>
    <col min="15863" max="15864" width="13.140625" style="1" bestFit="1" customWidth="1"/>
    <col min="15865" max="15865" width="12.7109375" style="1" bestFit="1" customWidth="1"/>
    <col min="15866" max="15866" width="13.5703125" style="1" bestFit="1" customWidth="1"/>
    <col min="15867" max="15870" width="13.5703125" style="1" customWidth="1"/>
    <col min="15871" max="15871" width="12.7109375" style="1" customWidth="1"/>
    <col min="15872" max="16112" width="9.140625" style="1"/>
    <col min="16113" max="16113" width="27.28515625" style="1" customWidth="1"/>
    <col min="16114" max="16114" width="65.5703125" style="1" bestFit="1" customWidth="1"/>
    <col min="16115" max="16115" width="14.5703125" style="1" customWidth="1"/>
    <col min="16116" max="16116" width="0" style="1" hidden="1" customWidth="1"/>
    <col min="16117" max="16117" width="13.42578125" style="1" customWidth="1"/>
    <col min="16118" max="16118" width="0" style="1" hidden="1" customWidth="1"/>
    <col min="16119" max="16120" width="13.140625" style="1" bestFit="1" customWidth="1"/>
    <col min="16121" max="16121" width="12.7109375" style="1" bestFit="1" customWidth="1"/>
    <col min="16122" max="16122" width="13.5703125" style="1" bestFit="1" customWidth="1"/>
    <col min="16123" max="16126" width="13.5703125" style="1" customWidth="1"/>
    <col min="16127" max="16127" width="12.7109375" style="1" customWidth="1"/>
    <col min="16128" max="16384" width="9.140625" style="1"/>
  </cols>
  <sheetData>
    <row r="1" spans="1:6" ht="57.75" customHeight="1" x14ac:dyDescent="0.25">
      <c r="A1" s="92" t="s">
        <v>134</v>
      </c>
      <c r="B1" s="92"/>
      <c r="C1" s="92"/>
      <c r="D1" s="92"/>
      <c r="E1" s="92"/>
    </row>
    <row r="2" spans="1:6" x14ac:dyDescent="0.25">
      <c r="E2" s="15" t="s">
        <v>24</v>
      </c>
    </row>
    <row r="3" spans="1:6" ht="15" customHeight="1" x14ac:dyDescent="0.25">
      <c r="A3" s="93" t="s">
        <v>23</v>
      </c>
      <c r="B3" s="93" t="s">
        <v>22</v>
      </c>
      <c r="C3" s="94" t="s">
        <v>21</v>
      </c>
      <c r="D3" s="94"/>
      <c r="E3" s="94"/>
    </row>
    <row r="4" spans="1:6" ht="48" customHeight="1" x14ac:dyDescent="0.25">
      <c r="A4" s="93"/>
      <c r="B4" s="93"/>
      <c r="C4" s="16">
        <v>2024</v>
      </c>
      <c r="D4" s="16">
        <v>2025</v>
      </c>
      <c r="E4" s="16">
        <v>2026</v>
      </c>
    </row>
    <row r="5" spans="1:6" s="12" customFormat="1" ht="21" customHeight="1" x14ac:dyDescent="0.25">
      <c r="A5" s="13">
        <v>1</v>
      </c>
      <c r="B5" s="13">
        <v>2</v>
      </c>
      <c r="C5" s="13">
        <v>3</v>
      </c>
      <c r="D5" s="13">
        <v>4</v>
      </c>
      <c r="E5" s="19">
        <v>5</v>
      </c>
    </row>
    <row r="6" spans="1:6" ht="32.25" customHeight="1" x14ac:dyDescent="0.25">
      <c r="A6" s="11" t="s">
        <v>20</v>
      </c>
      <c r="B6" s="10" t="s">
        <v>19</v>
      </c>
      <c r="C6" s="17">
        <v>14072660.200000001</v>
      </c>
      <c r="D6" s="17">
        <v>14466317.599999998</v>
      </c>
      <c r="E6" s="17">
        <v>13525520</v>
      </c>
    </row>
    <row r="7" spans="1:6" ht="15.75" x14ac:dyDescent="0.25">
      <c r="A7" s="5" t="s">
        <v>18</v>
      </c>
      <c r="B7" s="4" t="s">
        <v>17</v>
      </c>
      <c r="C7" s="17">
        <v>778500.3</v>
      </c>
      <c r="D7" s="17">
        <v>736299.7</v>
      </c>
      <c r="E7" s="17">
        <v>704634.4</v>
      </c>
    </row>
    <row r="8" spans="1:6" ht="15.75" x14ac:dyDescent="0.25">
      <c r="A8" s="5" t="s">
        <v>16</v>
      </c>
      <c r="B8" s="4" t="s">
        <v>15</v>
      </c>
      <c r="C8" s="17">
        <v>2805171.5</v>
      </c>
      <c r="D8" s="17">
        <v>2805171.5</v>
      </c>
      <c r="E8" s="17">
        <v>2805171.5</v>
      </c>
    </row>
    <row r="9" spans="1:6" ht="126" x14ac:dyDescent="0.25">
      <c r="A9" s="5" t="s">
        <v>14</v>
      </c>
      <c r="B9" s="4" t="s">
        <v>13</v>
      </c>
      <c r="C9" s="17">
        <v>96</v>
      </c>
      <c r="D9" s="17">
        <v>96</v>
      </c>
      <c r="E9" s="17">
        <v>96</v>
      </c>
    </row>
    <row r="10" spans="1:6" ht="31.5" x14ac:dyDescent="0.25">
      <c r="A10" s="5" t="s">
        <v>12</v>
      </c>
      <c r="B10" s="4" t="s">
        <v>11</v>
      </c>
      <c r="C10" s="17">
        <v>52.1</v>
      </c>
      <c r="D10" s="17">
        <v>55.7</v>
      </c>
      <c r="E10" s="17">
        <v>55.2</v>
      </c>
    </row>
    <row r="11" spans="1:6" ht="15.75" x14ac:dyDescent="0.25">
      <c r="A11" s="5" t="s">
        <v>10</v>
      </c>
      <c r="B11" s="4" t="s">
        <v>9</v>
      </c>
      <c r="C11" s="17">
        <v>0</v>
      </c>
      <c r="D11" s="17">
        <v>0</v>
      </c>
      <c r="E11" s="17">
        <v>0</v>
      </c>
    </row>
    <row r="12" spans="1:6" ht="78.75" x14ac:dyDescent="0.25">
      <c r="A12" s="52" t="s">
        <v>8</v>
      </c>
      <c r="B12" s="53" t="s">
        <v>7</v>
      </c>
      <c r="C12" s="17">
        <v>2260196.2999999998</v>
      </c>
      <c r="D12" s="17">
        <v>2653711.9000000004</v>
      </c>
      <c r="E12" s="17">
        <v>3117253.8</v>
      </c>
    </row>
    <row r="13" spans="1:6" ht="78.75" x14ac:dyDescent="0.25">
      <c r="A13" s="9" t="s">
        <v>6</v>
      </c>
      <c r="B13" s="8" t="s">
        <v>5</v>
      </c>
      <c r="C13" s="17">
        <v>322833.09999999998</v>
      </c>
      <c r="D13" s="17">
        <v>379230.9</v>
      </c>
      <c r="E13" s="17">
        <v>445498.3</v>
      </c>
    </row>
    <row r="14" spans="1:6" ht="78.75" x14ac:dyDescent="0.25">
      <c r="A14" s="7" t="s">
        <v>4</v>
      </c>
      <c r="B14" s="6" t="s">
        <v>3</v>
      </c>
      <c r="C14" s="17">
        <v>108089.4</v>
      </c>
      <c r="D14" s="17">
        <v>53539.5</v>
      </c>
      <c r="E14" s="17">
        <v>51527.9</v>
      </c>
    </row>
    <row r="15" spans="1:6" ht="63" x14ac:dyDescent="0.25">
      <c r="A15" s="5" t="s">
        <v>2</v>
      </c>
      <c r="B15" s="4" t="s">
        <v>1</v>
      </c>
      <c r="C15" s="17">
        <v>9259.1</v>
      </c>
      <c r="D15" s="17">
        <v>9259.1</v>
      </c>
      <c r="E15" s="17">
        <v>9259.1</v>
      </c>
    </row>
    <row r="16" spans="1:6" ht="19.5" customHeight="1" x14ac:dyDescent="0.25">
      <c r="A16" s="95" t="s">
        <v>0</v>
      </c>
      <c r="B16" s="95"/>
      <c r="C16" s="18">
        <f>SUM(C6:C15)</f>
        <v>20356858.000000004</v>
      </c>
      <c r="D16" s="18">
        <f>SUM(D6:D15)</f>
        <v>21103681.899999999</v>
      </c>
      <c r="E16" s="18">
        <f>SUM(E6:E15)</f>
        <v>20659016.199999999</v>
      </c>
      <c r="F16" s="3"/>
    </row>
    <row r="17" spans="1:6" ht="31.5" x14ac:dyDescent="0.25">
      <c r="A17" s="66" t="s">
        <v>133</v>
      </c>
      <c r="B17" s="67" t="s">
        <v>132</v>
      </c>
      <c r="C17" s="64">
        <f>C20+C19+C18</f>
        <v>5954588.1999999993</v>
      </c>
      <c r="D17" s="64">
        <f>D20+D19+D18</f>
        <v>5250770.9000000004</v>
      </c>
      <c r="E17" s="64">
        <f>E20+E19+E18</f>
        <v>3387652.5999999996</v>
      </c>
      <c r="F17" s="3"/>
    </row>
    <row r="18" spans="1:6" ht="31.5" x14ac:dyDescent="0.25">
      <c r="A18" s="66" t="s">
        <v>131</v>
      </c>
      <c r="B18" s="65" t="s">
        <v>130</v>
      </c>
      <c r="C18" s="64"/>
      <c r="D18" s="64"/>
      <c r="E18" s="64">
        <v>10586.8</v>
      </c>
      <c r="F18" s="3"/>
    </row>
    <row r="19" spans="1:6" ht="47.25" x14ac:dyDescent="0.25">
      <c r="A19" s="66" t="s">
        <v>129</v>
      </c>
      <c r="B19" s="65" t="s">
        <v>128</v>
      </c>
      <c r="C19" s="64">
        <v>5863137.5999999996</v>
      </c>
      <c r="D19" s="64">
        <v>5170270.5</v>
      </c>
      <c r="E19" s="64">
        <v>3150518.4</v>
      </c>
      <c r="F19" s="3"/>
    </row>
    <row r="20" spans="1:6" ht="78.75" x14ac:dyDescent="0.25">
      <c r="A20" s="66" t="s">
        <v>127</v>
      </c>
      <c r="B20" s="65" t="s">
        <v>126</v>
      </c>
      <c r="C20" s="64">
        <v>91450.6</v>
      </c>
      <c r="D20" s="64">
        <v>80500.399999999994</v>
      </c>
      <c r="E20" s="64">
        <v>226547.4</v>
      </c>
    </row>
    <row r="21" spans="1:6" ht="15.75" x14ac:dyDescent="0.25">
      <c r="A21" s="90" t="s">
        <v>120</v>
      </c>
      <c r="B21" s="91"/>
      <c r="C21" s="63">
        <f>C17</f>
        <v>5954588.1999999993</v>
      </c>
      <c r="D21" s="63">
        <f>D17</f>
        <v>5250770.9000000004</v>
      </c>
      <c r="E21" s="63">
        <f>E17</f>
        <v>3387652.5999999996</v>
      </c>
      <c r="F21" s="3"/>
    </row>
    <row r="22" spans="1:6" ht="16.5" customHeight="1" x14ac:dyDescent="0.25">
      <c r="A22" s="88" t="s">
        <v>119</v>
      </c>
      <c r="B22" s="89"/>
      <c r="C22" s="68">
        <v>6723271.9000000004</v>
      </c>
      <c r="D22" s="68">
        <v>1381167.1</v>
      </c>
      <c r="E22" s="68">
        <v>0</v>
      </c>
    </row>
    <row r="23" spans="1:6" ht="16.5" customHeight="1" x14ac:dyDescent="0.25">
      <c r="A23" s="88" t="s">
        <v>125</v>
      </c>
      <c r="B23" s="89"/>
      <c r="C23" s="68">
        <f>C16+C21+C22-0.1</f>
        <v>33034718</v>
      </c>
      <c r="D23" s="68">
        <f t="shared" ref="D23:E23" si="0">D16+D21+D22</f>
        <v>27735619.899999999</v>
      </c>
      <c r="E23" s="68">
        <f t="shared" si="0"/>
        <v>24046668.799999997</v>
      </c>
    </row>
    <row r="24" spans="1:6" x14ac:dyDescent="0.25">
      <c r="A24" s="62" t="s">
        <v>124</v>
      </c>
    </row>
    <row r="25" spans="1:6" x14ac:dyDescent="0.25">
      <c r="A25" s="62" t="s">
        <v>123</v>
      </c>
    </row>
    <row r="26" spans="1:6" x14ac:dyDescent="0.25">
      <c r="A26" s="1" t="s">
        <v>26</v>
      </c>
    </row>
  </sheetData>
  <mergeCells count="8">
    <mergeCell ref="A22:B22"/>
    <mergeCell ref="A23:B23"/>
    <mergeCell ref="A21:B21"/>
    <mergeCell ref="A1:E1"/>
    <mergeCell ref="A3:A4"/>
    <mergeCell ref="B3:B4"/>
    <mergeCell ref="C3:E3"/>
    <mergeCell ref="A16:B16"/>
  </mergeCells>
  <pageMargins left="0.21" right="0.16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BreakPreview" zoomScaleNormal="90" zoomScaleSheetLayoutView="100" workbookViewId="0">
      <selection activeCell="F55" sqref="F55:F56"/>
    </sheetView>
  </sheetViews>
  <sheetFormatPr defaultRowHeight="12.75" x14ac:dyDescent="0.2"/>
  <cols>
    <col min="1" max="3" width="6.85546875" style="49" customWidth="1"/>
    <col min="4" max="4" width="16.7109375" style="49" customWidth="1"/>
    <col min="5" max="5" width="11" style="49" customWidth="1"/>
    <col min="6" max="6" width="89.85546875" style="49" customWidth="1"/>
    <col min="7" max="7" width="18.140625" style="49" customWidth="1"/>
    <col min="8" max="8" width="16.42578125" style="49" customWidth="1"/>
    <col min="9" max="9" width="18.140625" style="49" customWidth="1"/>
    <col min="10" max="10" width="12.5703125" style="49" bestFit="1" customWidth="1"/>
    <col min="11" max="16384" width="9.140625" style="49"/>
  </cols>
  <sheetData>
    <row r="1" spans="1:9" ht="15" x14ac:dyDescent="0.2">
      <c r="I1" s="47" t="s">
        <v>118</v>
      </c>
    </row>
    <row r="2" spans="1:9" ht="52.5" customHeight="1" x14ac:dyDescent="0.2">
      <c r="A2" s="105" t="s">
        <v>117</v>
      </c>
      <c r="B2" s="106"/>
      <c r="C2" s="106"/>
      <c r="D2" s="106"/>
      <c r="E2" s="106"/>
      <c r="F2" s="106"/>
      <c r="G2" s="70"/>
      <c r="H2" s="70"/>
    </row>
    <row r="3" spans="1:9" ht="16.899999999999999" customHeight="1" x14ac:dyDescent="0.25">
      <c r="A3" s="71"/>
      <c r="B3" s="71"/>
      <c r="C3" s="71"/>
      <c r="D3" s="71"/>
      <c r="E3" s="71"/>
      <c r="F3" s="71"/>
      <c r="G3" s="71"/>
      <c r="H3" s="72"/>
    </row>
    <row r="4" spans="1:9" ht="16.899999999999999" customHeight="1" x14ac:dyDescent="0.25">
      <c r="A4" s="107" t="s">
        <v>116</v>
      </c>
      <c r="B4" s="108"/>
      <c r="C4" s="108"/>
      <c r="D4" s="108"/>
      <c r="E4" s="109"/>
      <c r="F4" s="110" t="s">
        <v>115</v>
      </c>
      <c r="G4" s="97">
        <v>2024</v>
      </c>
      <c r="H4" s="97">
        <v>2025</v>
      </c>
      <c r="I4" s="99">
        <v>2026</v>
      </c>
    </row>
    <row r="5" spans="1:9" ht="44.45" customHeight="1" x14ac:dyDescent="0.2">
      <c r="A5" s="73" t="s">
        <v>114</v>
      </c>
      <c r="B5" s="73" t="s">
        <v>113</v>
      </c>
      <c r="C5" s="73" t="s">
        <v>112</v>
      </c>
      <c r="D5" s="73" t="s">
        <v>111</v>
      </c>
      <c r="E5" s="73" t="s">
        <v>110</v>
      </c>
      <c r="F5" s="111"/>
      <c r="G5" s="98"/>
      <c r="H5" s="98"/>
      <c r="I5" s="100"/>
    </row>
    <row r="6" spans="1:9" ht="54" customHeight="1" x14ac:dyDescent="0.2">
      <c r="A6" s="74"/>
      <c r="B6" s="74"/>
      <c r="C6" s="74"/>
      <c r="D6" s="74"/>
      <c r="E6" s="74"/>
      <c r="F6" s="75" t="s">
        <v>109</v>
      </c>
      <c r="G6" s="76">
        <v>33034718</v>
      </c>
      <c r="H6" s="76">
        <v>27735619.899999999</v>
      </c>
      <c r="I6" s="77">
        <v>24046668.800000001</v>
      </c>
    </row>
    <row r="7" spans="1:9" ht="27" customHeight="1" x14ac:dyDescent="0.2">
      <c r="A7" s="74"/>
      <c r="B7" s="74"/>
      <c r="C7" s="74"/>
      <c r="D7" s="74"/>
      <c r="E7" s="74"/>
      <c r="F7" s="75" t="s">
        <v>108</v>
      </c>
      <c r="G7" s="78">
        <v>4354588.2000000011</v>
      </c>
      <c r="H7" s="78">
        <v>5250770.9000000004</v>
      </c>
      <c r="I7" s="77">
        <v>3387652.6</v>
      </c>
    </row>
    <row r="8" spans="1:9" ht="33" customHeight="1" x14ac:dyDescent="0.2">
      <c r="A8" s="79"/>
      <c r="B8" s="79" t="s">
        <v>41</v>
      </c>
      <c r="C8" s="79" t="s">
        <v>40</v>
      </c>
      <c r="D8" s="79"/>
      <c r="E8" s="79"/>
      <c r="F8" s="80" t="s">
        <v>107</v>
      </c>
      <c r="G8" s="81">
        <v>31430535.5</v>
      </c>
      <c r="H8" s="81">
        <v>27313210.299999997</v>
      </c>
      <c r="I8" s="77">
        <v>23624675.100000001</v>
      </c>
    </row>
    <row r="9" spans="1:9" ht="47.25" x14ac:dyDescent="0.2">
      <c r="A9" s="33" t="s">
        <v>49</v>
      </c>
      <c r="B9" s="33" t="s">
        <v>41</v>
      </c>
      <c r="C9" s="33" t="s">
        <v>40</v>
      </c>
      <c r="D9" s="38" t="s">
        <v>106</v>
      </c>
      <c r="E9" s="33"/>
      <c r="F9" s="32" t="s">
        <v>105</v>
      </c>
      <c r="G9" s="50">
        <v>972494.7</v>
      </c>
      <c r="H9" s="81">
        <v>973907</v>
      </c>
      <c r="I9" s="77">
        <v>987077.20000000007</v>
      </c>
    </row>
    <row r="10" spans="1:9" ht="67.5" customHeight="1" x14ac:dyDescent="0.2">
      <c r="A10" s="69" t="s">
        <v>49</v>
      </c>
      <c r="B10" s="69" t="s">
        <v>41</v>
      </c>
      <c r="C10" s="69" t="s">
        <v>40</v>
      </c>
      <c r="D10" s="69" t="s">
        <v>104</v>
      </c>
      <c r="E10" s="69" t="s">
        <v>72</v>
      </c>
      <c r="F10" s="46" t="s">
        <v>103</v>
      </c>
      <c r="G10" s="51">
        <v>684833</v>
      </c>
      <c r="H10" s="82">
        <v>668149.1</v>
      </c>
      <c r="I10" s="83">
        <v>668149.1</v>
      </c>
    </row>
    <row r="11" spans="1:9" ht="91.5" customHeight="1" x14ac:dyDescent="0.2">
      <c r="A11" s="69" t="s">
        <v>49</v>
      </c>
      <c r="B11" s="69" t="s">
        <v>41</v>
      </c>
      <c r="C11" s="69" t="s">
        <v>40</v>
      </c>
      <c r="D11" s="69" t="s">
        <v>102</v>
      </c>
      <c r="E11" s="69" t="s">
        <v>101</v>
      </c>
      <c r="F11" s="39" t="s">
        <v>100</v>
      </c>
      <c r="G11" s="51">
        <v>287661.7</v>
      </c>
      <c r="H11" s="82">
        <v>305757.90000000002</v>
      </c>
      <c r="I11" s="83">
        <v>318928.10000000003</v>
      </c>
    </row>
    <row r="12" spans="1:9" ht="72.75" customHeight="1" x14ac:dyDescent="0.2">
      <c r="A12" s="33" t="s">
        <v>49</v>
      </c>
      <c r="B12" s="33" t="s">
        <v>41</v>
      </c>
      <c r="C12" s="33" t="s">
        <v>40</v>
      </c>
      <c r="D12" s="33" t="s">
        <v>99</v>
      </c>
      <c r="E12" s="33"/>
      <c r="F12" s="32" t="s">
        <v>98</v>
      </c>
      <c r="G12" s="50">
        <v>1761993.5999999999</v>
      </c>
      <c r="H12" s="81">
        <v>1097310.2</v>
      </c>
      <c r="I12" s="77">
        <v>1097310.2</v>
      </c>
    </row>
    <row r="13" spans="1:9" ht="75.75" customHeight="1" x14ac:dyDescent="0.2">
      <c r="A13" s="69" t="s">
        <v>49</v>
      </c>
      <c r="B13" s="69" t="s">
        <v>41</v>
      </c>
      <c r="C13" s="69" t="s">
        <v>40</v>
      </c>
      <c r="D13" s="35" t="s">
        <v>97</v>
      </c>
      <c r="E13" s="69" t="s">
        <v>96</v>
      </c>
      <c r="F13" s="39" t="s">
        <v>95</v>
      </c>
      <c r="G13" s="51">
        <v>1475178.5999999999</v>
      </c>
      <c r="H13" s="82">
        <v>840495.2</v>
      </c>
      <c r="I13" s="83">
        <v>840495.2</v>
      </c>
    </row>
    <row r="14" spans="1:9" ht="90.75" customHeight="1" x14ac:dyDescent="0.2">
      <c r="A14" s="69" t="s">
        <v>49</v>
      </c>
      <c r="B14" s="69" t="s">
        <v>41</v>
      </c>
      <c r="C14" s="69" t="s">
        <v>40</v>
      </c>
      <c r="D14" s="69" t="s">
        <v>94</v>
      </c>
      <c r="E14" s="69" t="s">
        <v>72</v>
      </c>
      <c r="F14" s="46" t="s">
        <v>93</v>
      </c>
      <c r="G14" s="51">
        <v>242215</v>
      </c>
      <c r="H14" s="82">
        <v>222215</v>
      </c>
      <c r="I14" s="83">
        <v>222215</v>
      </c>
    </row>
    <row r="15" spans="1:9" ht="69.75" customHeight="1" x14ac:dyDescent="0.2">
      <c r="A15" s="69" t="s">
        <v>49</v>
      </c>
      <c r="B15" s="69" t="s">
        <v>41</v>
      </c>
      <c r="C15" s="69" t="s">
        <v>40</v>
      </c>
      <c r="D15" s="69" t="s">
        <v>92</v>
      </c>
      <c r="E15" s="69" t="s">
        <v>72</v>
      </c>
      <c r="F15" s="39" t="s">
        <v>91</v>
      </c>
      <c r="G15" s="51">
        <v>44600</v>
      </c>
      <c r="H15" s="82">
        <v>34600</v>
      </c>
      <c r="I15" s="83">
        <v>34600</v>
      </c>
    </row>
    <row r="16" spans="1:9" ht="63.75" customHeight="1" x14ac:dyDescent="0.2">
      <c r="A16" s="33" t="s">
        <v>90</v>
      </c>
      <c r="B16" s="33" t="s">
        <v>41</v>
      </c>
      <c r="C16" s="33" t="s">
        <v>40</v>
      </c>
      <c r="D16" s="33" t="s">
        <v>89</v>
      </c>
      <c r="E16" s="33"/>
      <c r="F16" s="32" t="s">
        <v>88</v>
      </c>
      <c r="G16" s="27">
        <v>28216173.800000001</v>
      </c>
      <c r="H16" s="27">
        <v>24899693.399999999</v>
      </c>
      <c r="I16" s="77">
        <v>21225653.400000002</v>
      </c>
    </row>
    <row r="17" spans="1:10" s="55" customFormat="1" ht="64.5" customHeight="1" x14ac:dyDescent="0.2">
      <c r="A17" s="69" t="s">
        <v>49</v>
      </c>
      <c r="B17" s="69" t="s">
        <v>41</v>
      </c>
      <c r="C17" s="69" t="s">
        <v>40</v>
      </c>
      <c r="D17" s="35" t="s">
        <v>121</v>
      </c>
      <c r="E17" s="69" t="s">
        <v>59</v>
      </c>
      <c r="F17" s="45" t="s">
        <v>87</v>
      </c>
      <c r="G17" s="24">
        <v>2534022.1999999997</v>
      </c>
      <c r="H17" s="24">
        <v>1724731.3</v>
      </c>
      <c r="I17" s="54">
        <v>3989457</v>
      </c>
      <c r="J17" s="61"/>
    </row>
    <row r="18" spans="1:10" ht="138" customHeight="1" x14ac:dyDescent="0.2">
      <c r="A18" s="69" t="s">
        <v>49</v>
      </c>
      <c r="B18" s="69" t="s">
        <v>41</v>
      </c>
      <c r="C18" s="69" t="s">
        <v>40</v>
      </c>
      <c r="D18" s="35" t="s">
        <v>86</v>
      </c>
      <c r="E18" s="69" t="s">
        <v>59</v>
      </c>
      <c r="F18" s="45" t="s">
        <v>85</v>
      </c>
      <c r="G18" s="24">
        <v>47599.3</v>
      </c>
      <c r="H18" s="24">
        <v>49561.599999999999</v>
      </c>
      <c r="I18" s="83">
        <v>0</v>
      </c>
      <c r="J18" s="84"/>
    </row>
    <row r="19" spans="1:10" s="55" customFormat="1" ht="78" customHeight="1" x14ac:dyDescent="0.2">
      <c r="A19" s="69" t="s">
        <v>49</v>
      </c>
      <c r="B19" s="69" t="s">
        <v>41</v>
      </c>
      <c r="C19" s="69" t="s">
        <v>40</v>
      </c>
      <c r="D19" s="69" t="s">
        <v>84</v>
      </c>
      <c r="E19" s="69">
        <v>243</v>
      </c>
      <c r="F19" s="39" t="s">
        <v>83</v>
      </c>
      <c r="G19" s="24">
        <v>348375.2</v>
      </c>
      <c r="H19" s="24">
        <v>327807.5</v>
      </c>
      <c r="I19" s="54">
        <v>147000</v>
      </c>
    </row>
    <row r="20" spans="1:10" s="55" customFormat="1" ht="63" x14ac:dyDescent="0.2">
      <c r="A20" s="69" t="s">
        <v>49</v>
      </c>
      <c r="B20" s="69" t="s">
        <v>41</v>
      </c>
      <c r="C20" s="69" t="s">
        <v>40</v>
      </c>
      <c r="D20" s="69" t="s">
        <v>82</v>
      </c>
      <c r="E20" s="69" t="s">
        <v>78</v>
      </c>
      <c r="F20" s="39" t="s">
        <v>81</v>
      </c>
      <c r="G20" s="24">
        <v>4783484.0999999996</v>
      </c>
      <c r="H20" s="24">
        <v>5865583.4000000004</v>
      </c>
      <c r="I20" s="54">
        <v>1624227.6</v>
      </c>
    </row>
    <row r="21" spans="1:10" s="86" customFormat="1" ht="66" x14ac:dyDescent="0.2">
      <c r="A21" s="30" t="s">
        <v>49</v>
      </c>
      <c r="B21" s="30" t="s">
        <v>41</v>
      </c>
      <c r="C21" s="30" t="s">
        <v>40</v>
      </c>
      <c r="D21" s="31" t="s">
        <v>80</v>
      </c>
      <c r="E21" s="30" t="s">
        <v>72</v>
      </c>
      <c r="F21" s="29" t="s">
        <v>79</v>
      </c>
      <c r="G21" s="24">
        <v>40000</v>
      </c>
      <c r="H21" s="24">
        <v>25000</v>
      </c>
      <c r="I21" s="85">
        <v>25000</v>
      </c>
    </row>
    <row r="22" spans="1:10" s="55" customFormat="1" ht="49.5" x14ac:dyDescent="0.2">
      <c r="A22" s="26" t="s">
        <v>49</v>
      </c>
      <c r="B22" s="26" t="s">
        <v>41</v>
      </c>
      <c r="C22" s="26" t="s">
        <v>40</v>
      </c>
      <c r="D22" s="26" t="s">
        <v>73</v>
      </c>
      <c r="E22" s="42" t="s">
        <v>78</v>
      </c>
      <c r="F22" s="46" t="s">
        <v>77</v>
      </c>
      <c r="G22" s="24">
        <v>7607954.4000000004</v>
      </c>
      <c r="H22" s="24">
        <v>7448023.7000000002</v>
      </c>
      <c r="I22" s="54">
        <v>8909330.9000000004</v>
      </c>
    </row>
    <row r="23" spans="1:10" s="55" customFormat="1" ht="49.5" x14ac:dyDescent="0.2">
      <c r="A23" s="26" t="s">
        <v>49</v>
      </c>
      <c r="B23" s="26" t="s">
        <v>41</v>
      </c>
      <c r="C23" s="26" t="s">
        <v>40</v>
      </c>
      <c r="D23" s="26" t="s">
        <v>76</v>
      </c>
      <c r="E23" s="26">
        <v>241</v>
      </c>
      <c r="F23" s="56" t="s">
        <v>75</v>
      </c>
      <c r="G23" s="24">
        <v>90000</v>
      </c>
      <c r="H23" s="24">
        <v>90000</v>
      </c>
      <c r="I23" s="54">
        <v>10000</v>
      </c>
    </row>
    <row r="24" spans="1:10" s="55" customFormat="1" ht="66" x14ac:dyDescent="0.2">
      <c r="A24" s="57" t="s">
        <v>49</v>
      </c>
      <c r="B24" s="57" t="s">
        <v>41</v>
      </c>
      <c r="C24" s="57" t="s">
        <v>40</v>
      </c>
      <c r="D24" s="26" t="s">
        <v>76</v>
      </c>
      <c r="E24" s="57" t="s">
        <v>72</v>
      </c>
      <c r="F24" s="58" t="s">
        <v>74</v>
      </c>
      <c r="G24" s="24">
        <v>227117.4</v>
      </c>
      <c r="H24" s="24">
        <v>230000.1</v>
      </c>
      <c r="I24" s="54">
        <v>230000</v>
      </c>
    </row>
    <row r="25" spans="1:10" s="55" customFormat="1" ht="62.25" customHeight="1" x14ac:dyDescent="0.2">
      <c r="A25" s="69" t="s">
        <v>49</v>
      </c>
      <c r="B25" s="69" t="s">
        <v>41</v>
      </c>
      <c r="C25" s="69" t="s">
        <v>40</v>
      </c>
      <c r="D25" s="26" t="s">
        <v>76</v>
      </c>
      <c r="E25" s="69" t="s">
        <v>72</v>
      </c>
      <c r="F25" s="39" t="s">
        <v>71</v>
      </c>
      <c r="G25" s="24">
        <v>10000</v>
      </c>
      <c r="H25" s="24">
        <v>10000</v>
      </c>
      <c r="I25" s="54">
        <v>10000</v>
      </c>
    </row>
    <row r="26" spans="1:10" s="55" customFormat="1" ht="116.25" customHeight="1" x14ac:dyDescent="0.2">
      <c r="A26" s="69" t="s">
        <v>49</v>
      </c>
      <c r="B26" s="69" t="s">
        <v>41</v>
      </c>
      <c r="C26" s="69" t="s">
        <v>40</v>
      </c>
      <c r="D26" s="35" t="s">
        <v>70</v>
      </c>
      <c r="E26" s="69" t="s">
        <v>47</v>
      </c>
      <c r="F26" s="45" t="s">
        <v>69</v>
      </c>
      <c r="G26" s="24">
        <v>7226625.7000000002</v>
      </c>
      <c r="H26" s="24">
        <v>2889198</v>
      </c>
      <c r="I26" s="54">
        <v>1878727.7</v>
      </c>
    </row>
    <row r="27" spans="1:10" s="55" customFormat="1" ht="96.75" customHeight="1" x14ac:dyDescent="0.2">
      <c r="A27" s="69">
        <v>176</v>
      </c>
      <c r="B27" s="69" t="s">
        <v>41</v>
      </c>
      <c r="C27" s="69" t="s">
        <v>40</v>
      </c>
      <c r="D27" s="35" t="s">
        <v>122</v>
      </c>
      <c r="E27" s="35" t="s">
        <v>68</v>
      </c>
      <c r="F27" s="45" t="s">
        <v>67</v>
      </c>
      <c r="G27" s="59">
        <v>946407.20000000007</v>
      </c>
      <c r="H27" s="24">
        <v>989016.9</v>
      </c>
      <c r="I27" s="54">
        <v>1014257.6</v>
      </c>
    </row>
    <row r="28" spans="1:10" s="86" customFormat="1" ht="58.5" customHeight="1" x14ac:dyDescent="0.2">
      <c r="A28" s="69"/>
      <c r="B28" s="69"/>
      <c r="C28" s="69"/>
      <c r="D28" s="69"/>
      <c r="E28" s="44"/>
      <c r="F28" s="43" t="s">
        <v>66</v>
      </c>
      <c r="G28" s="27">
        <v>4354588.2000000011</v>
      </c>
      <c r="H28" s="27">
        <v>5250770.9000000004</v>
      </c>
      <c r="I28" s="87">
        <v>3387652.6</v>
      </c>
    </row>
    <row r="29" spans="1:10" s="86" customFormat="1" ht="90" customHeight="1" x14ac:dyDescent="0.2">
      <c r="A29" s="30" t="s">
        <v>49</v>
      </c>
      <c r="B29" s="30" t="s">
        <v>41</v>
      </c>
      <c r="C29" s="30" t="s">
        <v>40</v>
      </c>
      <c r="D29" s="30" t="s">
        <v>65</v>
      </c>
      <c r="E29" s="31" t="s">
        <v>64</v>
      </c>
      <c r="F29" s="29" t="s">
        <v>63</v>
      </c>
      <c r="G29" s="24">
        <v>91450.599999999991</v>
      </c>
      <c r="H29" s="24">
        <v>80500.400000000009</v>
      </c>
      <c r="I29" s="85">
        <v>226547.4</v>
      </c>
    </row>
    <row r="30" spans="1:10" s="86" customFormat="1" ht="90" customHeight="1" x14ac:dyDescent="0.2">
      <c r="A30" s="26" t="s">
        <v>49</v>
      </c>
      <c r="B30" s="26" t="s">
        <v>41</v>
      </c>
      <c r="C30" s="26" t="s">
        <v>40</v>
      </c>
      <c r="D30" s="42" t="s">
        <v>62</v>
      </c>
      <c r="E30" s="42">
        <v>240</v>
      </c>
      <c r="F30" s="25" t="s">
        <v>61</v>
      </c>
      <c r="G30" s="24">
        <v>0</v>
      </c>
      <c r="H30" s="24">
        <v>0</v>
      </c>
      <c r="I30" s="85">
        <v>10586.8</v>
      </c>
    </row>
    <row r="31" spans="1:10" s="86" customFormat="1" ht="138" customHeight="1" x14ac:dyDescent="0.2">
      <c r="A31" s="69" t="s">
        <v>49</v>
      </c>
      <c r="B31" s="69" t="s">
        <v>41</v>
      </c>
      <c r="C31" s="69" t="s">
        <v>40</v>
      </c>
      <c r="D31" s="35" t="s">
        <v>60</v>
      </c>
      <c r="E31" s="69" t="s">
        <v>59</v>
      </c>
      <c r="F31" s="25" t="s">
        <v>58</v>
      </c>
      <c r="G31" s="24">
        <v>707831.2</v>
      </c>
      <c r="H31" s="24">
        <v>1189477.6000000001</v>
      </c>
      <c r="I31" s="85">
        <v>0</v>
      </c>
    </row>
    <row r="32" spans="1:10" s="55" customFormat="1" ht="102" customHeight="1" x14ac:dyDescent="0.2">
      <c r="A32" s="69" t="s">
        <v>49</v>
      </c>
      <c r="B32" s="69" t="s">
        <v>41</v>
      </c>
      <c r="C32" s="69" t="s">
        <v>40</v>
      </c>
      <c r="D32" s="35" t="s">
        <v>57</v>
      </c>
      <c r="E32" s="42">
        <v>240</v>
      </c>
      <c r="F32" s="25" t="s">
        <v>56</v>
      </c>
      <c r="G32" s="24">
        <v>1578905.6000000001</v>
      </c>
      <c r="H32" s="24">
        <v>2007305.1</v>
      </c>
      <c r="I32" s="54">
        <v>2450518.4</v>
      </c>
    </row>
    <row r="33" spans="1:9" s="86" customFormat="1" ht="102" customHeight="1" x14ac:dyDescent="0.2">
      <c r="A33" s="69" t="s">
        <v>49</v>
      </c>
      <c r="B33" s="69" t="s">
        <v>41</v>
      </c>
      <c r="C33" s="69" t="s">
        <v>40</v>
      </c>
      <c r="D33" s="35" t="s">
        <v>55</v>
      </c>
      <c r="E33" s="42">
        <v>240</v>
      </c>
      <c r="F33" s="25" t="s">
        <v>54</v>
      </c>
      <c r="G33" s="24">
        <v>873360.9</v>
      </c>
      <c r="H33" s="24">
        <v>986743.9</v>
      </c>
      <c r="I33" s="85">
        <v>400000</v>
      </c>
    </row>
    <row r="34" spans="1:9" s="86" customFormat="1" ht="102" customHeight="1" x14ac:dyDescent="0.2">
      <c r="A34" s="69" t="s">
        <v>49</v>
      </c>
      <c r="B34" s="69" t="s">
        <v>41</v>
      </c>
      <c r="C34" s="69" t="s">
        <v>40</v>
      </c>
      <c r="D34" s="35" t="s">
        <v>53</v>
      </c>
      <c r="E34" s="42">
        <v>520</v>
      </c>
      <c r="F34" s="25" t="s">
        <v>52</v>
      </c>
      <c r="G34" s="24">
        <v>1103039.8999999999</v>
      </c>
      <c r="H34" s="24">
        <v>986743.9</v>
      </c>
      <c r="I34" s="85">
        <v>300000</v>
      </c>
    </row>
    <row r="35" spans="1:9" ht="52.5" customHeight="1" x14ac:dyDescent="0.2">
      <c r="A35" s="41" t="s">
        <v>49</v>
      </c>
      <c r="B35" s="41" t="s">
        <v>41</v>
      </c>
      <c r="C35" s="41" t="s">
        <v>40</v>
      </c>
      <c r="D35" s="41" t="s">
        <v>51</v>
      </c>
      <c r="E35" s="41"/>
      <c r="F35" s="40" t="s">
        <v>50</v>
      </c>
      <c r="G35" s="27">
        <v>380500.3</v>
      </c>
      <c r="H35" s="27">
        <v>342299.7</v>
      </c>
      <c r="I35" s="87">
        <v>314634.40000000002</v>
      </c>
    </row>
    <row r="36" spans="1:9" ht="40.5" customHeight="1" x14ac:dyDescent="0.2">
      <c r="A36" s="69" t="s">
        <v>49</v>
      </c>
      <c r="B36" s="69" t="s">
        <v>41</v>
      </c>
      <c r="C36" s="69" t="s">
        <v>40</v>
      </c>
      <c r="D36" s="35" t="s">
        <v>48</v>
      </c>
      <c r="E36" s="69" t="s">
        <v>47</v>
      </c>
      <c r="F36" s="39" t="s">
        <v>46</v>
      </c>
      <c r="G36" s="24">
        <v>380500.3</v>
      </c>
      <c r="H36" s="24">
        <v>342299.7</v>
      </c>
      <c r="I36" s="85">
        <v>314634.40000000002</v>
      </c>
    </row>
    <row r="37" spans="1:9" ht="40.5" customHeight="1" x14ac:dyDescent="0.2">
      <c r="A37" s="38">
        <v>124</v>
      </c>
      <c r="B37" s="38" t="s">
        <v>41</v>
      </c>
      <c r="C37" s="38" t="s">
        <v>40</v>
      </c>
      <c r="D37" s="38" t="s">
        <v>45</v>
      </c>
      <c r="E37" s="38"/>
      <c r="F37" s="37" t="s">
        <v>44</v>
      </c>
      <c r="G37" s="27">
        <v>99373.1</v>
      </c>
      <c r="H37" s="27">
        <v>0</v>
      </c>
      <c r="I37" s="87">
        <v>0</v>
      </c>
    </row>
    <row r="38" spans="1:9" ht="60" customHeight="1" x14ac:dyDescent="0.2">
      <c r="A38" s="69">
        <v>124</v>
      </c>
      <c r="B38" s="69" t="s">
        <v>41</v>
      </c>
      <c r="C38" s="69" t="s">
        <v>40</v>
      </c>
      <c r="D38" s="69" t="s">
        <v>43</v>
      </c>
      <c r="E38" s="69">
        <v>610</v>
      </c>
      <c r="F38" s="36" t="s">
        <v>42</v>
      </c>
      <c r="G38" s="24">
        <v>38000</v>
      </c>
      <c r="H38" s="24">
        <v>0</v>
      </c>
      <c r="I38" s="85">
        <v>0</v>
      </c>
    </row>
    <row r="39" spans="1:9" ht="60" customHeight="1" x14ac:dyDescent="0.2">
      <c r="A39" s="69"/>
      <c r="B39" s="69" t="s">
        <v>41</v>
      </c>
      <c r="C39" s="69" t="s">
        <v>40</v>
      </c>
      <c r="D39" s="35" t="s">
        <v>39</v>
      </c>
      <c r="E39" s="69">
        <v>410</v>
      </c>
      <c r="F39" s="34" t="s">
        <v>38</v>
      </c>
      <c r="G39" s="24">
        <v>61373.1</v>
      </c>
      <c r="H39" s="24">
        <v>0</v>
      </c>
      <c r="I39" s="85">
        <v>0</v>
      </c>
    </row>
    <row r="40" spans="1:9" ht="56.25" customHeight="1" x14ac:dyDescent="0.2">
      <c r="A40" s="33" t="s">
        <v>35</v>
      </c>
      <c r="B40" s="33" t="s">
        <v>34</v>
      </c>
      <c r="C40" s="33" t="s">
        <v>33</v>
      </c>
      <c r="D40" s="33" t="s">
        <v>37</v>
      </c>
      <c r="E40" s="33"/>
      <c r="F40" s="32" t="s">
        <v>36</v>
      </c>
      <c r="G40" s="27">
        <v>4182.6000000000004</v>
      </c>
      <c r="H40" s="27">
        <v>4144.8</v>
      </c>
      <c r="I40" s="87">
        <v>3728.9</v>
      </c>
    </row>
    <row r="41" spans="1:9" ht="61.5" customHeight="1" x14ac:dyDescent="0.2">
      <c r="A41" s="30" t="s">
        <v>35</v>
      </c>
      <c r="B41" s="30" t="s">
        <v>34</v>
      </c>
      <c r="C41" s="30" t="s">
        <v>33</v>
      </c>
      <c r="D41" s="31" t="s">
        <v>32</v>
      </c>
      <c r="E41" s="30" t="s">
        <v>31</v>
      </c>
      <c r="F41" s="29" t="s">
        <v>30</v>
      </c>
      <c r="G41" s="24">
        <v>4182.6000000000004</v>
      </c>
      <c r="H41" s="24">
        <v>4144.8</v>
      </c>
      <c r="I41" s="85">
        <v>3728.9</v>
      </c>
    </row>
    <row r="42" spans="1:9" s="55" customFormat="1" ht="95.25" customHeight="1" x14ac:dyDescent="0.2">
      <c r="A42" s="26"/>
      <c r="B42" s="26"/>
      <c r="C42" s="26"/>
      <c r="D42" s="26"/>
      <c r="E42" s="26"/>
      <c r="F42" s="28" t="s">
        <v>29</v>
      </c>
      <c r="G42" s="27">
        <v>1600000</v>
      </c>
      <c r="H42" s="27">
        <v>418264.8</v>
      </c>
      <c r="I42" s="60">
        <v>418264.8</v>
      </c>
    </row>
    <row r="43" spans="1:9" ht="68.25" customHeight="1" x14ac:dyDescent="0.2">
      <c r="A43" s="26">
        <v>181</v>
      </c>
      <c r="B43" s="101" t="s">
        <v>28</v>
      </c>
      <c r="C43" s="102"/>
      <c r="D43" s="102"/>
      <c r="E43" s="103"/>
      <c r="F43" s="25" t="s">
        <v>27</v>
      </c>
      <c r="G43" s="24">
        <v>0</v>
      </c>
      <c r="H43" s="24">
        <v>0</v>
      </c>
      <c r="I43" s="85">
        <v>418264.8</v>
      </c>
    </row>
    <row r="44" spans="1:9" ht="15.75" customHeight="1" x14ac:dyDescent="0.2"/>
    <row r="45" spans="1:9" ht="15.75" customHeight="1" x14ac:dyDescent="0.2">
      <c r="A45" s="104"/>
      <c r="B45" s="104"/>
      <c r="C45" s="104"/>
      <c r="D45" s="104"/>
      <c r="E45" s="104"/>
      <c r="F45" s="104"/>
      <c r="G45" s="48"/>
      <c r="H45" s="23"/>
    </row>
    <row r="46" spans="1:9" ht="90.75" customHeight="1" x14ac:dyDescent="0.3">
      <c r="A46" s="96" t="s">
        <v>25</v>
      </c>
      <c r="B46" s="96"/>
      <c r="C46" s="96"/>
      <c r="D46" s="96"/>
      <c r="E46" s="96"/>
      <c r="F46" s="22"/>
      <c r="G46" s="21"/>
      <c r="H46" s="20"/>
    </row>
  </sheetData>
  <mergeCells count="9">
    <mergeCell ref="A2:F2"/>
    <mergeCell ref="A4:E4"/>
    <mergeCell ref="F4:F5"/>
    <mergeCell ref="G4:G5"/>
    <mergeCell ref="A46:E46"/>
    <mergeCell ref="H4:H5"/>
    <mergeCell ref="I4:I5"/>
    <mergeCell ref="B43:E43"/>
    <mergeCell ref="A45:F45"/>
  </mergeCells>
  <printOptions horizontalCentered="1"/>
  <pageMargins left="0.74803149606299213" right="0.62992125984251968" top="0.82677165354330717" bottom="0.78740157480314965" header="0.51181102362204722" footer="0.51181102362204722"/>
  <pageSetup paperSize="9" scale="64" fitToHeight="0" orientation="landscape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доходы</vt:lpstr>
      <vt:lpstr>расходы</vt:lpstr>
      <vt:lpstr>расходы!__bookmark_1</vt:lpstr>
      <vt:lpstr>доходы!Заголовки_для_печати</vt:lpstr>
      <vt:lpstr>расходы!Заголовки_для_печати</vt:lpstr>
      <vt:lpstr>доходы!Область_печати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Нестеренко Екатерина Александровна</dc:creator>
  <cp:lastModifiedBy>Торопова Анастасия Сергеевна</cp:lastModifiedBy>
  <cp:lastPrinted>2024-06-04T04:26:15Z</cp:lastPrinted>
  <dcterms:created xsi:type="dcterms:W3CDTF">2023-08-15T09:17:52Z</dcterms:created>
  <dcterms:modified xsi:type="dcterms:W3CDTF">2024-06-04T04:26:38Z</dcterms:modified>
</cp:coreProperties>
</file>